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Historique complet" sheetId="1" state="visible" r:id="rId3"/>
    <sheet name="Comparatif" sheetId="2" state="visible" r:id="rId4"/>
    <sheet name="Source" sheetId="3" state="visible" r:id="rId5"/>
  </sheets>
  <definedNames>
    <definedName function="false" hidden="false" localSheetId="1" name="_xlnm.Print_Area" vbProcedure="false">Comparatif!$A$1:$R$70</definedName>
    <definedName function="false" hidden="false" name="EXPORT_Diag"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Auteur inconnu</author>
  </authors>
  <commentList>
    <comment ref="C3" authorId="0">
      <text>
        <r>
          <rPr>
            <sz val="10"/>
            <rFont val="Arial"/>
            <family val="2"/>
          </rPr>
          <t xml:space="preserve">Les populations de 1990 et 1999 sont à comparer avec les populations municipales des autres recensements</t>
        </r>
      </text>
    </comment>
    <comment ref="D3" authorId="0">
      <text>
        <r>
          <rPr>
            <sz val="10"/>
            <rFont val="Arial"/>
            <family val="2"/>
          </rPr>
          <t xml:space="preserve">Les populations de 1990 et 1999 sont à comparer avec les populations municipales des autres recensements</t>
        </r>
      </text>
    </comment>
  </commentList>
</comments>
</file>

<file path=xl/comments2.xml><?xml version="1.0" encoding="utf-8"?>
<comments xmlns="http://schemas.openxmlformats.org/spreadsheetml/2006/main" xmlns:xdr="http://schemas.openxmlformats.org/drawingml/2006/spreadsheetDrawing">
  <authors>
    <author>Auteur inconnu</author>
  </authors>
  <commentList>
    <comment ref="C3" authorId="0">
      <text>
        <r>
          <rPr>
            <sz val="10"/>
            <rFont val="Arial"/>
            <family val="2"/>
          </rPr>
          <t xml:space="preserve">Les populations de 1990 et 1999 sont à comparer avec les populations municipales des autres recensements</t>
        </r>
      </text>
    </comment>
    <comment ref="C43" authorId="0">
      <text>
        <r>
          <rPr>
            <sz val="10"/>
            <rFont val="Arial"/>
            <family val="2"/>
          </rPr>
          <t xml:space="preserve">Les populations de 1990 et 1999 sont à comparer avec les populations municipales des autres recensements</t>
        </r>
      </text>
    </comment>
    <comment ref="D3" authorId="0">
      <text>
        <r>
          <rPr>
            <sz val="10"/>
            <rFont val="Arial"/>
            <family val="2"/>
          </rPr>
          <t xml:space="preserve">Les populations de 1990 et 1999 sont à comparer avec les populations municipales des autres recensements</t>
        </r>
      </text>
    </comment>
    <comment ref="D43" authorId="0">
      <text>
        <r>
          <rPr>
            <sz val="10"/>
            <rFont val="Arial"/>
            <family val="2"/>
          </rPr>
          <t xml:space="preserve">Les populations de 1990 et 1999 sont à comparer avec les populations municipales des autres recensements</t>
        </r>
      </text>
    </comment>
  </commentList>
</comments>
</file>

<file path=xl/sharedStrings.xml><?xml version="1.0" encoding="utf-8"?>
<sst xmlns="http://schemas.openxmlformats.org/spreadsheetml/2006/main" count="283" uniqueCount="188">
  <si>
    <t xml:space="preserve">Population des communes de la CC Vitry, Champagne et Der</t>
  </si>
  <si>
    <t xml:space="preserve">Code
Insee</t>
  </si>
  <si>
    <t xml:space="preserve">Commune / Zone</t>
  </si>
  <si>
    <t xml:space="preserve">Population
1990</t>
  </si>
  <si>
    <t xml:space="preserve">Population
 1999</t>
  </si>
  <si>
    <t xml:space="preserve">Pop municipale
2006</t>
  </si>
  <si>
    <t xml:space="preserve">Pop à part
2006</t>
  </si>
  <si>
    <t xml:space="preserve">Pop total
2006</t>
  </si>
  <si>
    <t xml:space="preserve">Pop municipale
2007</t>
  </si>
  <si>
    <t xml:space="preserve">Pop à part
2007</t>
  </si>
  <si>
    <t xml:space="preserve">Pop total
2007</t>
  </si>
  <si>
    <t xml:space="preserve">Pop municipale
2008</t>
  </si>
  <si>
    <t xml:space="preserve">Pop à part
2008</t>
  </si>
  <si>
    <t xml:space="preserve">Pop total
2008</t>
  </si>
  <si>
    <t xml:space="preserve">Pop municipale
2009</t>
  </si>
  <si>
    <t xml:space="preserve">Pop à part
2009</t>
  </si>
  <si>
    <t xml:space="preserve">Pop total
2009</t>
  </si>
  <si>
    <t xml:space="preserve">Pop municipale
2010</t>
  </si>
  <si>
    <t xml:space="preserve">Pop à part
2010</t>
  </si>
  <si>
    <t xml:space="preserve">Pop total
2010</t>
  </si>
  <si>
    <t xml:space="preserve">Pop municipale
2011</t>
  </si>
  <si>
    <t xml:space="preserve">Pop à part
2011</t>
  </si>
  <si>
    <t xml:space="preserve">Pop total
2011</t>
  </si>
  <si>
    <t xml:space="preserve">Pop municipale
2012</t>
  </si>
  <si>
    <t xml:space="preserve">Pop à part
2012</t>
  </si>
  <si>
    <t xml:space="preserve">Pop total
2012</t>
  </si>
  <si>
    <t xml:space="preserve">Pop municipale
2013</t>
  </si>
  <si>
    <t xml:space="preserve">Pop à part
2013</t>
  </si>
  <si>
    <t xml:space="preserve">Pop total
2013</t>
  </si>
  <si>
    <t xml:space="preserve">Pop municipale
2014</t>
  </si>
  <si>
    <t xml:space="preserve">Pop à part
2014</t>
  </si>
  <si>
    <t xml:space="preserve">Pop total
2014</t>
  </si>
  <si>
    <t xml:space="preserve">Pop municipale
2015</t>
  </si>
  <si>
    <t xml:space="preserve">Pop à part
2015</t>
  </si>
  <si>
    <t xml:space="preserve">Pop total
2015</t>
  </si>
  <si>
    <t xml:space="preserve">Pop municipale
2016</t>
  </si>
  <si>
    <t xml:space="preserve">Pop à part
2016</t>
  </si>
  <si>
    <t xml:space="preserve">Pop total
2016</t>
  </si>
  <si>
    <t xml:space="preserve">Pop municipale
2017</t>
  </si>
  <si>
    <t xml:space="preserve">Pop à part
2017</t>
  </si>
  <si>
    <t xml:space="preserve">Pop total
2017</t>
  </si>
  <si>
    <t xml:space="preserve">Pop municipale
2018</t>
  </si>
  <si>
    <t xml:space="preserve">Pop à part
2018</t>
  </si>
  <si>
    <t xml:space="preserve">Pop total
2018</t>
  </si>
  <si>
    <t xml:space="preserve">Pop municipale
2019</t>
  </si>
  <si>
    <t xml:space="preserve">Pop à part
2019</t>
  </si>
  <si>
    <t xml:space="preserve">Pop total
2019</t>
  </si>
  <si>
    <t xml:space="preserve">Pop municipale
2020</t>
  </si>
  <si>
    <t xml:space="preserve">Pop à part
2020</t>
  </si>
  <si>
    <t xml:space="preserve">Pop total
2020</t>
  </si>
  <si>
    <t xml:space="preserve">Pop municipale 2021</t>
  </si>
  <si>
    <t xml:space="preserve">Pop à part 2021</t>
  </si>
  <si>
    <t xml:space="preserve">Pop total 2021</t>
  </si>
  <si>
    <t xml:space="preserve">Pop municipale 2022</t>
  </si>
  <si>
    <t xml:space="preserve">Pop à part 2022</t>
  </si>
  <si>
    <t xml:space="preserve">Pop total 2022</t>
  </si>
  <si>
    <t xml:space="preserve">51001</t>
  </si>
  <si>
    <t xml:space="preserve">Ablancourt</t>
  </si>
  <si>
    <t xml:space="preserve">51017</t>
  </si>
  <si>
    <t xml:space="preserve">Arzillières-Neuville</t>
  </si>
  <si>
    <t xml:space="preserve">51022</t>
  </si>
  <si>
    <t xml:space="preserve">Aulnay-l'Aître</t>
  </si>
  <si>
    <t xml:space="preserve">51059</t>
  </si>
  <si>
    <t xml:space="preserve">Bignicourt-sur-Marne</t>
  </si>
  <si>
    <t xml:space="preserve">51065</t>
  </si>
  <si>
    <t xml:space="preserve">Blacy</t>
  </si>
  <si>
    <t xml:space="preserve">51066</t>
  </si>
  <si>
    <t xml:space="preserve">Blaise-sous-Arzillières</t>
  </si>
  <si>
    <t xml:space="preserve">51084</t>
  </si>
  <si>
    <t xml:space="preserve">Bréban</t>
  </si>
  <si>
    <t xml:space="preserve">51125</t>
  </si>
  <si>
    <t xml:space="preserve">Chapelaine</t>
  </si>
  <si>
    <t xml:space="preserve">51134</t>
  </si>
  <si>
    <t xml:space="preserve">Châtelraould-Saint-Louvent</t>
  </si>
  <si>
    <t xml:space="preserve">51141</t>
  </si>
  <si>
    <t xml:space="preserve">La Chaussée-sur-Marne</t>
  </si>
  <si>
    <t xml:space="preserve">51167</t>
  </si>
  <si>
    <t xml:space="preserve">Coole</t>
  </si>
  <si>
    <t xml:space="preserve">51169</t>
  </si>
  <si>
    <t xml:space="preserve">Corbeil</t>
  </si>
  <si>
    <t xml:space="preserve">51184</t>
  </si>
  <si>
    <t xml:space="preserve">Courdemanges</t>
  </si>
  <si>
    <t xml:space="preserve">51195</t>
  </si>
  <si>
    <t xml:space="preserve">Couvrot</t>
  </si>
  <si>
    <t xml:space="preserve">51220</t>
  </si>
  <si>
    <t xml:space="preserve">Drouilly</t>
  </si>
  <si>
    <t xml:space="preserve">51262</t>
  </si>
  <si>
    <t xml:space="preserve">Frignicourt</t>
  </si>
  <si>
    <t xml:space="preserve">51275</t>
  </si>
  <si>
    <t xml:space="preserve">Glannes</t>
  </si>
  <si>
    <t xml:space="preserve">51295</t>
  </si>
  <si>
    <t xml:space="preserve">Huiron</t>
  </si>
  <si>
    <t xml:space="preserve">51296</t>
  </si>
  <si>
    <t xml:space="preserve">Humbauville</t>
  </si>
  <si>
    <t xml:space="preserve">51322</t>
  </si>
  <si>
    <t xml:space="preserve">Lignon</t>
  </si>
  <si>
    <t xml:space="preserve">51328</t>
  </si>
  <si>
    <t xml:space="preserve">Loisy-sur-Marne</t>
  </si>
  <si>
    <t xml:space="preserve">51340</t>
  </si>
  <si>
    <t xml:space="preserve">Maisons-en-Champagne</t>
  </si>
  <si>
    <t xml:space="preserve">51349</t>
  </si>
  <si>
    <t xml:space="preserve">Margerie-Hancourt</t>
  </si>
  <si>
    <t xml:space="preserve">51352</t>
  </si>
  <si>
    <t xml:space="preserve">Marolles</t>
  </si>
  <si>
    <t xml:space="preserve">51361</t>
  </si>
  <si>
    <t xml:space="preserve">Le Meix-Tiercelin</t>
  </si>
  <si>
    <t xml:space="preserve">51446</t>
  </si>
  <si>
    <t xml:space="preserve">Pringy</t>
  </si>
  <si>
    <t xml:space="preserve">51463</t>
  </si>
  <si>
    <t xml:space="preserve">Les Rivières-Henruel</t>
  </si>
  <si>
    <t xml:space="preserve">51475</t>
  </si>
  <si>
    <t xml:space="preserve">Saint-Chéron</t>
  </si>
  <si>
    <t xml:space="preserve">51508</t>
  </si>
  <si>
    <t xml:space="preserve">Saint-Ouen-Domprot</t>
  </si>
  <si>
    <t xml:space="preserve">51520</t>
  </si>
  <si>
    <t xml:space="preserve">Saint-Utin</t>
  </si>
  <si>
    <t xml:space="preserve">51550</t>
  </si>
  <si>
    <t xml:space="preserve">Sompuis</t>
  </si>
  <si>
    <t xml:space="preserve">51551</t>
  </si>
  <si>
    <t xml:space="preserve">Somsois</t>
  </si>
  <si>
    <t xml:space="preserve">51552</t>
  </si>
  <si>
    <t xml:space="preserve">Songy</t>
  </si>
  <si>
    <t xml:space="preserve">51557</t>
  </si>
  <si>
    <t xml:space="preserve">Soulanges</t>
  </si>
  <si>
    <t xml:space="preserve">51649</t>
  </si>
  <si>
    <t xml:space="preserve">Vitry-le-François</t>
  </si>
  <si>
    <t xml:space="preserve">CCVCD</t>
  </si>
  <si>
    <t xml:space="preserve">CCVCD sans Vitry</t>
  </si>
  <si>
    <t xml:space="preserve">Marne</t>
  </si>
  <si>
    <t xml:space="preserve">Pop municipale
2022</t>
  </si>
  <si>
    <t xml:space="preserve">Pop à part
2021</t>
  </si>
  <si>
    <t xml:space="preserve">Pop total
2021</t>
  </si>
  <si>
    <t xml:space="preserve">Période de comparaison (Évolution annuelle)</t>
  </si>
  <si>
    <t xml:space="preserve">Dernière période</t>
  </si>
  <si>
    <t xml:space="preserve">Commune / zone</t>
  </si>
  <si>
    <t xml:space="preserve">1990-1999</t>
  </si>
  <si>
    <t xml:space="preserve">1999-2010</t>
  </si>
  <si>
    <t xml:space="preserve">2010-2016</t>
  </si>
  <si>
    <t xml:space="preserve">2016-2022</t>
  </si>
  <si>
    <t xml:space="preserve">Évolution annuelle
1990-1999</t>
  </si>
  <si>
    <t xml:space="preserve">Évolution annuelle
1999-2008</t>
  </si>
  <si>
    <t xml:space="preserve">Évolution annuelle
2008-2013</t>
  </si>
  <si>
    <t xml:space="preserve">Évolution annuelle
2014-2020</t>
  </si>
  <si>
    <t xml:space="preserve">Arrondissement (découpage géo 01/01/2024)</t>
  </si>
  <si>
    <t xml:space="preserve">Châlons-en-Champagne</t>
  </si>
  <si>
    <t xml:space="preserve">Épernay</t>
  </si>
  <si>
    <t xml:space="preserve">Reims</t>
  </si>
  <si>
    <t xml:space="preserve">Bar-le-Duc</t>
  </si>
  <si>
    <t xml:space="preserve">Saint-Dizier</t>
  </si>
  <si>
    <t xml:space="preserve">Agglo
 Triangle</t>
  </si>
  <si>
    <t xml:space="preserve">CC Vitry, Champagne et Der</t>
  </si>
  <si>
    <t xml:space="preserve">CA Bar-le-Duc Sud Meuse</t>
  </si>
  <si>
    <t xml:space="preserve">CA Saint-Dizier, Der &amp; Blaise </t>
  </si>
  <si>
    <t xml:space="preserve">Autres 
EPCI</t>
  </si>
  <si>
    <t xml:space="preserve">CC Perthois Bocage et Der</t>
  </si>
  <si>
    <t xml:space="preserve">CC Côtes de Champagne et Val de Saulx</t>
  </si>
  <si>
    <t xml:space="preserve">CA de Châlons-en-Champagne</t>
  </si>
  <si>
    <t xml:space="preserve">CU du Grand Reims</t>
  </si>
  <si>
    <t xml:space="preserve">Ville</t>
  </si>
  <si>
    <t xml:space="preserve">Epernay</t>
  </si>
  <si>
    <t xml:space="preserve">Populations légales en vigueur au 1er janvier 2024 et historiques depuis 1990</t>
  </si>
  <si>
    <t xml:space="preserve">Mise à jour : décembre 2023</t>
  </si>
  <si>
    <t xml:space="preserve">Date de référence statistique : 1er janvier 2021 et années 2020 à 2006, 1999 et 1990</t>
  </si>
  <si>
    <t xml:space="preserve">Source :</t>
  </si>
  <si>
    <t xml:space="preserve">Insee, Recensement de la population 2021</t>
  </si>
  <si>
    <t xml:space="preserve"> !! Important les calculs d'évolutions de la popualtion entre 1900-1999 et une autre année sont à faire par rapport à la population municipale !!</t>
  </si>
  <si>
    <t xml:space="preserve">RP*2021</t>
  </si>
  <si>
    <t xml:space="preserve">en vigueur :</t>
  </si>
  <si>
    <t xml:space="preserve">1er janvier 2024</t>
  </si>
  <si>
    <t xml:space="preserve">: fin de la prise en compte des rattachés administratifs dans le calcul de la population compté à part depuis 1er janvier 2020</t>
  </si>
  <si>
    <t xml:space="preserve">RP*2015</t>
  </si>
  <si>
    <t xml:space="preserve">1er janvier 2018</t>
  </si>
  <si>
    <t xml:space="preserve">RP*2010</t>
  </si>
  <si>
    <t xml:space="preserve">1er janvier 2013</t>
  </si>
  <si>
    <t xml:space="preserve">Populations légales 2021 de la commune entrent en vigueur le 1er janvier 2024</t>
  </si>
  <si>
    <t xml:space="preserve">RP 2006</t>
  </si>
  <si>
    <t xml:space="preserve">1er janvier 2009</t>
  </si>
  <si>
    <t xml:space="preserve">https://www.insee.fr/fr/statistiques/zones/6676182?geo=COM-51649&amp;debut=0</t>
  </si>
  <si>
    <t xml:space="preserve">RP 1999</t>
  </si>
  <si>
    <t xml:space="preserve">différence avec les autres recencement pour la population totale :</t>
  </si>
  <si>
    <t xml:space="preserve">Elles se substituent aux populations légales 2023,</t>
  </si>
  <si>
    <t xml:space="preserve">Le principal changement concerne les élèves ou étudiants majeurs âgés de 25 ans ou plus ayant leur résidence familiale sur le territoire de la commune et qui résident dans une autre commune pour leurs études : désormais, ils ne sont plus comptés dans la population totale de la commune de leur résidence familiale. En 1999, ils l'étaient.</t>
  </si>
  <si>
    <t xml:space="preserve">Les populations légales sont :</t>
  </si>
  <si>
    <t xml:space="preserve">la municipale</t>
  </si>
  <si>
    <t xml:space="preserve">la comptée à part</t>
  </si>
  <si>
    <t xml:space="preserve">la totale</t>
  </si>
  <si>
    <t xml:space="preserve">Les chiffres de 2021 doivent être comparés avec les populations légales de 2015, et avant.</t>
  </si>
  <si>
    <t xml:space="preserve">* RP : Recensement de Population</t>
  </si>
</sst>
</file>

<file path=xl/styles.xml><?xml version="1.0" encoding="utf-8"?>
<styleSheet xmlns="http://schemas.openxmlformats.org/spreadsheetml/2006/main">
  <numFmts count="7">
    <numFmt numFmtId="164" formatCode="General"/>
    <numFmt numFmtId="165" formatCode="_-* #,##0.00\ _€_-;\-* #,##0.00\ _€_-;_-* \-??\ _€_-;_-@_-"/>
    <numFmt numFmtId="166" formatCode="_-* #,##0\ _€_-;\-* #,##0\ _€_-;_-* \-??\ _€_-;_-@_-"/>
    <numFmt numFmtId="167" formatCode="#,##0"/>
    <numFmt numFmtId="168" formatCode="0\ %"/>
    <numFmt numFmtId="169" formatCode="0.00\ %"/>
    <numFmt numFmtId="170" formatCode="0.0%"/>
  </numFmts>
  <fonts count="24">
    <font>
      <sz val="11"/>
      <color theme="1"/>
      <name val="Calibri"/>
      <family val="2"/>
      <charset val="1"/>
    </font>
    <font>
      <sz val="10"/>
      <name val="Arial"/>
      <family val="0"/>
    </font>
    <font>
      <sz val="10"/>
      <name val="Arial"/>
      <family val="0"/>
    </font>
    <font>
      <sz val="10"/>
      <name val="Arial"/>
      <family val="0"/>
    </font>
    <font>
      <sz val="10"/>
      <name val="Arial"/>
      <family val="0"/>
      <charset val="1"/>
    </font>
    <font>
      <b val="true"/>
      <sz val="14"/>
      <color theme="0"/>
      <name val="Calibri"/>
      <family val="2"/>
      <charset val="1"/>
    </font>
    <font>
      <b val="true"/>
      <sz val="11"/>
      <color theme="0"/>
      <name val="Calibri"/>
      <family val="2"/>
      <charset val="1"/>
    </font>
    <font>
      <sz val="10"/>
      <color theme="0"/>
      <name val="Calibri"/>
      <family val="2"/>
      <charset val="1"/>
    </font>
    <font>
      <sz val="10"/>
      <color theme="1"/>
      <name val="Calibri"/>
      <family val="2"/>
      <charset val="1"/>
    </font>
    <font>
      <sz val="10"/>
      <color rgb="FF000000"/>
      <name val="Arial"/>
      <family val="2"/>
      <charset val="1"/>
    </font>
    <font>
      <b val="true"/>
      <sz val="10"/>
      <color theme="1"/>
      <name val="Calibri"/>
      <family val="2"/>
      <charset val="1"/>
    </font>
    <font>
      <b val="true"/>
      <sz val="10"/>
      <color rgb="FF000000"/>
      <name val="Arial"/>
      <family val="2"/>
      <charset val="1"/>
    </font>
    <font>
      <b val="true"/>
      <sz val="11"/>
      <color theme="1" tint="0.0499"/>
      <name val="Calibri"/>
      <family val="2"/>
      <charset val="1"/>
    </font>
    <font>
      <sz val="11"/>
      <color theme="1" tint="0.15"/>
      <name val="Calibri"/>
      <family val="2"/>
      <charset val="1"/>
    </font>
    <font>
      <sz val="10"/>
      <name val="Arial"/>
      <family val="2"/>
    </font>
    <font>
      <b val="true"/>
      <sz val="16"/>
      <color theme="1"/>
      <name val="Calibri"/>
      <family val="2"/>
      <charset val="1"/>
    </font>
    <font>
      <b val="true"/>
      <sz val="16"/>
      <color theme="0"/>
      <name val="Calibri"/>
      <family val="2"/>
      <charset val="1"/>
    </font>
    <font>
      <b val="true"/>
      <sz val="12"/>
      <color theme="0"/>
      <name val="Calibri"/>
      <family val="2"/>
      <charset val="1"/>
    </font>
    <font>
      <b val="true"/>
      <sz val="10"/>
      <color theme="0"/>
      <name val="Calibri"/>
      <family val="2"/>
      <charset val="1"/>
    </font>
    <font>
      <i val="true"/>
      <sz val="10"/>
      <color rgb="FF000000"/>
      <name val="Arial"/>
      <family val="2"/>
      <charset val="1"/>
    </font>
    <font>
      <u val="single"/>
      <sz val="11"/>
      <color theme="10"/>
      <name val="Calibri"/>
      <family val="2"/>
      <charset val="1"/>
    </font>
    <font>
      <i val="true"/>
      <sz val="10"/>
      <color theme="1"/>
      <name val="Calibri"/>
      <family val="2"/>
      <charset val="1"/>
    </font>
    <font>
      <b val="true"/>
      <u val="single"/>
      <sz val="10"/>
      <color theme="10"/>
      <name val="Calibri"/>
      <family val="2"/>
      <charset val="1"/>
    </font>
    <font>
      <b val="true"/>
      <sz val="11"/>
      <color theme="1"/>
      <name val="Calibri"/>
      <family val="2"/>
      <charset val="1"/>
    </font>
  </fonts>
  <fills count="20">
    <fill>
      <patternFill patternType="none"/>
    </fill>
    <fill>
      <patternFill patternType="gray125"/>
    </fill>
    <fill>
      <patternFill patternType="solid">
        <fgColor theme="0"/>
        <bgColor rgb="FFF6F9D4"/>
      </patternFill>
    </fill>
    <fill>
      <patternFill patternType="solid">
        <fgColor theme="7" tint="-0.5"/>
        <bgColor rgb="FF254061"/>
      </patternFill>
    </fill>
    <fill>
      <patternFill patternType="solid">
        <fgColor theme="7" tint="-0.25"/>
        <bgColor rgb="FF403152"/>
      </patternFill>
    </fill>
    <fill>
      <patternFill patternType="solid">
        <fgColor theme="6" tint="-0.25"/>
        <bgColor rgb="FF808080"/>
      </patternFill>
    </fill>
    <fill>
      <patternFill patternType="solid">
        <fgColor theme="4" tint="-0.5"/>
        <bgColor rgb="FF403152"/>
      </patternFill>
    </fill>
    <fill>
      <patternFill patternType="solid">
        <fgColor theme="5" tint="-0.25"/>
        <bgColor rgb="FF993300"/>
      </patternFill>
    </fill>
    <fill>
      <patternFill patternType="solid">
        <fgColor theme="7" tint="0.5999"/>
        <bgColor rgb="FFC3D69B"/>
      </patternFill>
    </fill>
    <fill>
      <patternFill patternType="solid">
        <fgColor theme="6" tint="0.3999"/>
        <bgColor rgb="FFCCC1DA"/>
      </patternFill>
    </fill>
    <fill>
      <patternFill patternType="solid">
        <fgColor theme="6" tint="0.7999"/>
        <bgColor rgb="FFF6F9D4"/>
      </patternFill>
    </fill>
    <fill>
      <patternFill patternType="solid">
        <fgColor theme="3" tint="0.5999"/>
        <bgColor rgb="FF9999FF"/>
      </patternFill>
    </fill>
    <fill>
      <patternFill patternType="solid">
        <fgColor theme="4" tint="0.7999"/>
        <bgColor rgb="FFEBF1DE"/>
      </patternFill>
    </fill>
    <fill>
      <patternFill patternType="solid">
        <fgColor theme="5" tint="0.7999"/>
        <bgColor rgb="FFDCE6F2"/>
      </patternFill>
    </fill>
    <fill>
      <patternFill patternType="solid">
        <fgColor theme="9" tint="-0.25"/>
        <bgColor rgb="FFC0504D"/>
      </patternFill>
    </fill>
    <fill>
      <patternFill patternType="solid">
        <fgColor theme="5"/>
        <bgColor rgb="FF953735"/>
      </patternFill>
    </fill>
    <fill>
      <patternFill patternType="solid">
        <fgColor rgb="FFF6F9D4"/>
        <bgColor rgb="FFEBF1DE"/>
      </patternFill>
    </fill>
    <fill>
      <patternFill patternType="solid">
        <fgColor rgb="FFFF0000"/>
        <bgColor rgb="FF993300"/>
      </patternFill>
    </fill>
    <fill>
      <patternFill patternType="solid">
        <fgColor rgb="FFFFC000"/>
        <bgColor rgb="FFFF9900"/>
      </patternFill>
    </fill>
    <fill>
      <patternFill patternType="solid">
        <fgColor rgb="FFFFFF00"/>
        <bgColor rgb="FFFFFF00"/>
      </patternFill>
    </fill>
  </fills>
  <borders count="20">
    <border diagonalUp="false" diagonalDown="false">
      <left/>
      <right/>
      <top/>
      <bottom/>
      <diagonal/>
    </border>
    <border diagonalUp="false" diagonalDown="false">
      <left style="thin">
        <color theme="0"/>
      </left>
      <right/>
      <top/>
      <bottom style="thin">
        <color theme="0"/>
      </bottom>
      <diagonal/>
    </border>
    <border diagonalUp="false" diagonalDown="false">
      <left/>
      <right/>
      <top/>
      <bottom style="thin">
        <color theme="0"/>
      </bottom>
      <diagonal/>
    </border>
    <border diagonalUp="false" diagonalDown="false">
      <left/>
      <right/>
      <top style="thin">
        <color theme="0"/>
      </top>
      <bottom style="thin">
        <color theme="0"/>
      </bottom>
      <diagonal/>
    </border>
    <border diagonalUp="false" diagonalDown="false">
      <left style="medium">
        <color theme="0"/>
      </left>
      <right/>
      <top style="thin">
        <color theme="0"/>
      </top>
      <bottom style="thin">
        <color theme="0"/>
      </bottom>
      <diagonal/>
    </border>
    <border diagonalUp="false" diagonalDown="false">
      <left/>
      <right style="medium">
        <color theme="0"/>
      </right>
      <top style="thin">
        <color theme="0"/>
      </top>
      <bottom style="thin">
        <color theme="0"/>
      </bottom>
      <diagonal/>
    </border>
    <border diagonalUp="false" diagonalDown="false">
      <left style="thin">
        <color theme="0"/>
      </left>
      <right style="thin">
        <color theme="0"/>
      </right>
      <top/>
      <bottom style="thin">
        <color theme="0"/>
      </bottom>
      <diagonal/>
    </border>
    <border diagonalUp="false" diagonalDown="false">
      <left style="medium">
        <color theme="0"/>
      </left>
      <right style="thin">
        <color theme="0"/>
      </right>
      <top/>
      <bottom style="thin">
        <color theme="0"/>
      </bottom>
      <diagonal/>
    </border>
    <border diagonalUp="false" diagonalDown="false">
      <left style="thin">
        <color theme="0"/>
      </left>
      <right style="medium">
        <color theme="0"/>
      </right>
      <top/>
      <bottom style="thin">
        <color theme="0"/>
      </bottom>
      <diagonal/>
    </border>
    <border diagonalUp="false" diagonalDown="false">
      <left style="thin">
        <color theme="0"/>
      </left>
      <right style="thin">
        <color theme="0"/>
      </right>
      <top style="thin">
        <color theme="0"/>
      </top>
      <bottom style="thin">
        <color theme="0"/>
      </bottom>
      <diagonal/>
    </border>
    <border diagonalUp="false" diagonalDown="false">
      <left style="thin">
        <color theme="0"/>
      </left>
      <right/>
      <top style="thin">
        <color theme="0"/>
      </top>
      <bottom style="thin">
        <color theme="0"/>
      </bottom>
      <diagonal/>
    </border>
    <border diagonalUp="false" diagonalDown="false">
      <left style="medium">
        <color theme="0"/>
      </left>
      <right style="thin">
        <color theme="0"/>
      </right>
      <top style="thin">
        <color theme="0"/>
      </top>
      <bottom style="thin">
        <color theme="0"/>
      </bottom>
      <diagonal/>
    </border>
    <border diagonalUp="false" diagonalDown="false">
      <left style="thin">
        <color theme="0"/>
      </left>
      <right style="medium">
        <color theme="0"/>
      </right>
      <top style="thin">
        <color theme="0"/>
      </top>
      <bottom style="thin">
        <color theme="0"/>
      </bottom>
      <diagonal/>
    </border>
    <border diagonalUp="false" diagonalDown="false">
      <left style="medium">
        <color theme="0"/>
      </left>
      <right style="thin">
        <color theme="0"/>
      </right>
      <top style="thin">
        <color theme="0"/>
      </top>
      <bottom style="medium">
        <color theme="0"/>
      </bottom>
      <diagonal/>
    </border>
    <border diagonalUp="false" diagonalDown="false">
      <left style="thin">
        <color theme="0"/>
      </left>
      <right style="medium">
        <color theme="0"/>
      </right>
      <top style="thin">
        <color theme="0"/>
      </top>
      <bottom style="medium">
        <color theme="0"/>
      </bottom>
      <diagonal/>
    </border>
    <border diagonalUp="false" diagonalDown="false">
      <left style="thin">
        <color theme="0"/>
      </left>
      <right style="thin">
        <color theme="0"/>
      </right>
      <top style="thin">
        <color theme="0"/>
      </top>
      <bottom style="medium">
        <color theme="0"/>
      </bottom>
      <diagonal/>
    </border>
    <border diagonalUp="false" diagonalDown="false">
      <left style="thin">
        <color theme="0"/>
      </left>
      <right/>
      <top style="thin">
        <color theme="0"/>
      </top>
      <bottom style="medium">
        <color theme="0"/>
      </bottom>
      <diagonal/>
    </border>
    <border diagonalUp="false" diagonalDown="false">
      <left/>
      <right/>
      <top style="thin">
        <color theme="0"/>
      </top>
      <bottom/>
      <diagonal/>
    </border>
    <border diagonalUp="false" diagonalDown="false">
      <left style="medium"/>
      <right style="thin">
        <color theme="0"/>
      </right>
      <top style="medium"/>
      <bottom style="medium"/>
      <diagonal/>
    </border>
    <border diagonalUp="false" diagonalDown="false">
      <left style="thin">
        <color theme="0"/>
      </left>
      <right style="thin">
        <color theme="0"/>
      </right>
      <top style="medium"/>
      <bottom style="mediu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2" borderId="1"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false">
      <alignment horizontal="general" vertical="center" textRotation="0" wrapText="false" indent="0" shrinkToFit="false"/>
      <protection locked="true" hidden="false"/>
    </xf>
    <xf numFmtId="164" fontId="5" fillId="3" borderId="2" xfId="0" applyFont="true" applyBorder="true" applyAlignment="true" applyProtection="false">
      <alignment horizontal="general" vertical="center" textRotation="0" wrapText="fals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tru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6" fillId="4" borderId="4" xfId="0" applyFont="true" applyBorder="true" applyAlignment="true" applyProtection="false">
      <alignment horizontal="center" vertical="center" textRotation="0" wrapText="true" indent="0" shrinkToFit="false"/>
      <protection locked="true" hidden="false"/>
    </xf>
    <xf numFmtId="164" fontId="6" fillId="4" borderId="5" xfId="0" applyFont="true" applyBorder="true" applyAlignment="true" applyProtection="false">
      <alignment horizontal="center" vertical="center" textRotation="0" wrapText="true" indent="0" shrinkToFit="false"/>
      <protection locked="true" hidden="false"/>
    </xf>
    <xf numFmtId="164" fontId="6" fillId="5" borderId="4" xfId="0" applyFont="true" applyBorder="true" applyAlignment="true" applyProtection="false">
      <alignment horizontal="center" vertical="center" textRotation="0" wrapText="true" indent="0" shrinkToFit="false"/>
      <protection locked="true" hidden="false"/>
    </xf>
    <xf numFmtId="164" fontId="6" fillId="5" borderId="3" xfId="0" applyFont="true" applyBorder="true" applyAlignment="true" applyProtection="false">
      <alignment horizontal="center" vertical="center" textRotation="0" wrapText="true" indent="0" shrinkToFit="false"/>
      <protection locked="true" hidden="false"/>
    </xf>
    <xf numFmtId="164" fontId="6" fillId="6" borderId="4" xfId="0" applyFont="true" applyBorder="true" applyAlignment="true" applyProtection="false">
      <alignment horizontal="center" vertical="center" textRotation="0" wrapText="true" indent="0" shrinkToFit="false"/>
      <protection locked="true" hidden="false"/>
    </xf>
    <xf numFmtId="164" fontId="6" fillId="6" borderId="3" xfId="0" applyFont="true" applyBorder="true" applyAlignment="true" applyProtection="false">
      <alignment horizontal="center" vertical="center" textRotation="0" wrapText="true" indent="0" shrinkToFit="false"/>
      <protection locked="true" hidden="false"/>
    </xf>
    <xf numFmtId="164" fontId="6" fillId="6" borderId="5" xfId="0" applyFont="true" applyBorder="true" applyAlignment="true" applyProtection="false">
      <alignment horizontal="center" vertical="center" textRotation="0" wrapText="true" indent="0" shrinkToFit="false"/>
      <protection locked="true" hidden="false"/>
    </xf>
    <xf numFmtId="164" fontId="6" fillId="7" borderId="3" xfId="0" applyFont="true" applyBorder="true" applyAlignment="true" applyProtection="false">
      <alignment horizontal="center" vertical="center" textRotation="0" wrapText="true" indent="0" shrinkToFit="false"/>
      <protection locked="true" hidden="false"/>
    </xf>
    <xf numFmtId="164" fontId="7" fillId="4" borderId="6" xfId="0" applyFont="true" applyBorder="true" applyAlignment="true" applyProtection="false">
      <alignment horizontal="left" vertical="bottom" textRotation="0" wrapText="false" indent="0" shrinkToFit="false"/>
      <protection locked="true" hidden="false"/>
    </xf>
    <xf numFmtId="164" fontId="7" fillId="4" borderId="1" xfId="0" applyFont="true" applyBorder="true" applyAlignment="true" applyProtection="false">
      <alignment horizontal="left" vertical="bottom" textRotation="0" wrapText="false" indent="0" shrinkToFit="false"/>
      <protection locked="true" hidden="false"/>
    </xf>
    <xf numFmtId="166" fontId="8" fillId="8" borderId="7" xfId="15" applyFont="true" applyBorder="true" applyAlignment="true" applyProtection="true">
      <alignment horizontal="right" vertical="bottom" textRotation="0" wrapText="false" indent="0" shrinkToFit="false"/>
      <protection locked="true" hidden="false"/>
    </xf>
    <xf numFmtId="166" fontId="8" fillId="8" borderId="8" xfId="15" applyFont="true" applyBorder="true" applyAlignment="true" applyProtection="true">
      <alignment horizontal="right" vertical="bottom" textRotation="0" wrapText="false" indent="0" shrinkToFit="false"/>
      <protection locked="true" hidden="false"/>
    </xf>
    <xf numFmtId="167" fontId="9" fillId="9" borderId="7" xfId="0" applyFont="true" applyBorder="true" applyAlignment="true" applyProtection="false">
      <alignment horizontal="right" vertical="center" textRotation="0" wrapText="false" indent="0" shrinkToFit="false"/>
      <protection locked="true" hidden="false"/>
    </xf>
    <xf numFmtId="167" fontId="9" fillId="10" borderId="6" xfId="0" applyFont="true" applyBorder="true" applyAlignment="true" applyProtection="false">
      <alignment horizontal="right" vertical="center" textRotation="0" wrapText="false" indent="0" shrinkToFit="false"/>
      <protection locked="true" hidden="false"/>
    </xf>
    <xf numFmtId="167" fontId="9" fillId="10" borderId="1" xfId="0" applyFont="true" applyBorder="true" applyAlignment="true" applyProtection="false">
      <alignment horizontal="right" vertical="center" textRotation="0" wrapText="false" indent="0" shrinkToFit="false"/>
      <protection locked="true" hidden="false"/>
    </xf>
    <xf numFmtId="167" fontId="9" fillId="11" borderId="2" xfId="0" applyFont="true" applyBorder="true" applyAlignment="true" applyProtection="false">
      <alignment horizontal="right" vertical="center" textRotation="0" wrapText="false" indent="0" shrinkToFit="false"/>
      <protection locked="true" hidden="false"/>
    </xf>
    <xf numFmtId="167" fontId="9" fillId="12" borderId="2" xfId="0" applyFont="true" applyBorder="true" applyAlignment="true" applyProtection="false">
      <alignment horizontal="right" vertical="center" textRotation="0" wrapText="false" indent="0" shrinkToFit="false"/>
      <protection locked="true" hidden="false"/>
    </xf>
    <xf numFmtId="167" fontId="9" fillId="13" borderId="2" xfId="0" applyFont="true" applyBorder="true" applyAlignment="true" applyProtection="false">
      <alignment horizontal="right" vertical="center" textRotation="0" wrapText="false" indent="0" shrinkToFit="false"/>
      <protection locked="true" hidden="false"/>
    </xf>
    <xf numFmtId="164" fontId="7" fillId="4" borderId="9" xfId="0" applyFont="true" applyBorder="true" applyAlignment="true" applyProtection="false">
      <alignment horizontal="left" vertical="bottom" textRotation="0" wrapText="false" indent="0" shrinkToFit="false"/>
      <protection locked="true" hidden="false"/>
    </xf>
    <xf numFmtId="164" fontId="7" fillId="4" borderId="10" xfId="0" applyFont="true" applyBorder="true" applyAlignment="true" applyProtection="false">
      <alignment horizontal="left" vertical="bottom" textRotation="0" wrapText="false" indent="0" shrinkToFit="false"/>
      <protection locked="true" hidden="false"/>
    </xf>
    <xf numFmtId="166" fontId="8" fillId="8" borderId="11" xfId="15" applyFont="true" applyBorder="true" applyAlignment="true" applyProtection="true">
      <alignment horizontal="right" vertical="bottom" textRotation="0" wrapText="false" indent="0" shrinkToFit="false"/>
      <protection locked="true" hidden="false"/>
    </xf>
    <xf numFmtId="166" fontId="8" fillId="8" borderId="12" xfId="15" applyFont="true" applyBorder="true" applyAlignment="true" applyProtection="true">
      <alignment horizontal="right" vertical="bottom" textRotation="0" wrapText="false" indent="0" shrinkToFit="false"/>
      <protection locked="true" hidden="false"/>
    </xf>
    <xf numFmtId="167" fontId="9" fillId="9" borderId="11" xfId="0" applyFont="true" applyBorder="true" applyAlignment="true" applyProtection="false">
      <alignment horizontal="right" vertical="center" textRotation="0" wrapText="false" indent="0" shrinkToFit="false"/>
      <protection locked="true" hidden="false"/>
    </xf>
    <xf numFmtId="167" fontId="9" fillId="10" borderId="9" xfId="0" applyFont="true" applyBorder="true" applyAlignment="true" applyProtection="false">
      <alignment horizontal="right" vertical="center" textRotation="0" wrapText="false" indent="0" shrinkToFit="false"/>
      <protection locked="true" hidden="false"/>
    </xf>
    <xf numFmtId="167" fontId="9" fillId="10" borderId="10" xfId="0" applyFont="true" applyBorder="true" applyAlignment="true" applyProtection="false">
      <alignment horizontal="right" vertical="center" textRotation="0" wrapText="false" indent="0" shrinkToFit="false"/>
      <protection locked="true" hidden="false"/>
    </xf>
    <xf numFmtId="167" fontId="9" fillId="11" borderId="3" xfId="0" applyFont="true" applyBorder="true" applyAlignment="true" applyProtection="false">
      <alignment horizontal="right" vertical="center" textRotation="0" wrapText="false" indent="0" shrinkToFit="false"/>
      <protection locked="true" hidden="false"/>
    </xf>
    <xf numFmtId="167" fontId="9" fillId="12" borderId="3" xfId="0" applyFont="true" applyBorder="true" applyAlignment="true" applyProtection="false">
      <alignment horizontal="right" vertical="center" textRotation="0" wrapText="false" indent="0" shrinkToFit="false"/>
      <protection locked="true" hidden="false"/>
    </xf>
    <xf numFmtId="166" fontId="10" fillId="8" borderId="13" xfId="15" applyFont="true" applyBorder="true" applyAlignment="true" applyProtection="true">
      <alignment horizontal="right" vertical="bottom" textRotation="0" wrapText="false" indent="0" shrinkToFit="false"/>
      <protection locked="true" hidden="false"/>
    </xf>
    <xf numFmtId="166" fontId="10" fillId="8" borderId="14" xfId="15" applyFont="true" applyBorder="true" applyAlignment="true" applyProtection="true">
      <alignment horizontal="right" vertical="bottom" textRotation="0" wrapText="false" indent="0" shrinkToFit="false"/>
      <protection locked="true" hidden="false"/>
    </xf>
    <xf numFmtId="167" fontId="11" fillId="9" borderId="13" xfId="0" applyFont="true" applyBorder="true" applyAlignment="true" applyProtection="false">
      <alignment horizontal="right" vertical="center" textRotation="0" wrapText="false" indent="0" shrinkToFit="false"/>
      <protection locked="true" hidden="false"/>
    </xf>
    <xf numFmtId="166" fontId="11" fillId="10" borderId="15" xfId="15" applyFont="true" applyBorder="true" applyAlignment="true" applyProtection="true">
      <alignment horizontal="right" vertical="center" textRotation="0" wrapText="false" indent="0" shrinkToFit="false"/>
      <protection locked="true" hidden="false"/>
    </xf>
    <xf numFmtId="166" fontId="11" fillId="10" borderId="16" xfId="15" applyFont="true" applyBorder="true" applyAlignment="true" applyProtection="true">
      <alignment horizontal="right" vertical="center" textRotation="0" wrapText="false" indent="0" shrinkToFit="false"/>
      <protection locked="true" hidden="false"/>
    </xf>
    <xf numFmtId="166" fontId="11" fillId="11" borderId="17" xfId="15" applyFont="true" applyBorder="true" applyAlignment="true" applyProtection="true">
      <alignment horizontal="right" vertical="center" textRotation="0" wrapText="false" indent="0" shrinkToFit="false"/>
      <protection locked="true" hidden="false"/>
    </xf>
    <xf numFmtId="166" fontId="11" fillId="12" borderId="17" xfId="15" applyFont="true" applyBorder="true" applyAlignment="true" applyProtection="true">
      <alignment horizontal="right" vertical="center" textRotation="0" wrapText="false" indent="0" shrinkToFit="false"/>
      <protection locked="true" hidden="false"/>
    </xf>
    <xf numFmtId="166" fontId="11" fillId="13" borderId="0" xfId="15" applyFont="true" applyBorder="true" applyAlignment="true" applyProtection="true">
      <alignment horizontal="right" vertical="center" textRotation="0" wrapText="false" indent="0" shrinkToFit="false"/>
      <protection locked="true" hidden="false"/>
    </xf>
    <xf numFmtId="166" fontId="0" fillId="2" borderId="0" xfId="0" applyFont="false" applyBorder="false" applyAlignment="false" applyProtection="false">
      <alignment horizontal="general" vertical="bottom" textRotation="0" wrapText="false" indent="0" shrinkToFit="false"/>
      <protection locked="true" hidden="false"/>
    </xf>
    <xf numFmtId="164" fontId="6" fillId="4" borderId="18" xfId="0" applyFont="true" applyBorder="true" applyAlignment="true" applyProtection="false">
      <alignment horizontal="center" vertical="bottom" textRotation="0" wrapText="false" indent="0" shrinkToFit="false"/>
      <protection locked="true" hidden="false"/>
    </xf>
    <xf numFmtId="166" fontId="12" fillId="14" borderId="19" xfId="15" applyFont="true" applyBorder="true" applyAlignment="true" applyProtection="true">
      <alignment horizontal="right" vertical="center" textRotation="0" wrapText="false" indent="0" shrinkToFit="false"/>
      <protection locked="true" hidden="false"/>
    </xf>
    <xf numFmtId="164" fontId="6" fillId="4" borderId="9" xfId="0" applyFont="true" applyBorder="true" applyAlignment="true" applyProtection="false">
      <alignment horizontal="center" vertical="bottom" textRotation="0" wrapText="false" indent="0" shrinkToFit="false"/>
      <protection locked="true" hidden="false"/>
    </xf>
    <xf numFmtId="166" fontId="6" fillId="14" borderId="9" xfId="15" applyFont="true" applyBorder="true" applyAlignment="true" applyProtection="true">
      <alignment horizontal="right" vertical="center" textRotation="0" wrapText="false" indent="0" shrinkToFit="false"/>
      <protection locked="true" hidden="false"/>
    </xf>
    <xf numFmtId="166" fontId="6" fillId="14" borderId="6" xfId="15" applyFont="true" applyBorder="true" applyAlignment="true" applyProtection="true">
      <alignment horizontal="right" vertical="center" textRotation="0" wrapText="false" indent="0" shrinkToFit="false"/>
      <protection locked="true" hidden="false"/>
    </xf>
    <xf numFmtId="164" fontId="13" fillId="2" borderId="0" xfId="0" applyFont="true" applyBorder="false" applyAlignment="false" applyProtection="false">
      <alignment horizontal="general" vertical="bottom" textRotation="0" wrapText="false" indent="0" shrinkToFit="false"/>
      <protection locked="true" hidden="false"/>
    </xf>
    <xf numFmtId="164" fontId="6" fillId="4" borderId="0" xfId="0" applyFont="true" applyBorder="false" applyAlignment="true" applyProtection="false">
      <alignment horizontal="center" vertical="bottom" textRotation="0" wrapText="false" indent="0" shrinkToFit="false"/>
      <protection locked="true" hidden="false"/>
    </xf>
    <xf numFmtId="166" fontId="6" fillId="14" borderId="0" xfId="15" applyFont="true" applyBorder="true" applyAlignment="true" applyProtection="true">
      <alignment horizontal="right" vertical="center" textRotation="0" wrapText="false" indent="0" shrinkToFit="false"/>
      <protection locked="true" hidden="false"/>
    </xf>
    <xf numFmtId="166" fontId="0" fillId="2" borderId="0" xfId="15" applyFont="true" applyBorder="true" applyAlignment="true" applyProtection="tru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5" fillId="3" borderId="9" xfId="0" applyFont="true" applyBorder="true" applyAlignment="true" applyProtection="false">
      <alignment horizontal="center" vertical="center" textRotation="0" wrapText="false" indent="0" shrinkToFit="false"/>
      <protection locked="true" hidden="false"/>
    </xf>
    <xf numFmtId="164" fontId="6" fillId="3" borderId="9" xfId="0" applyFont="true" applyBorder="true" applyAlignment="true" applyProtection="false">
      <alignment horizontal="center" vertical="center" textRotation="0" wrapText="true" indent="0" shrinkToFit="false"/>
      <protection locked="true" hidden="false"/>
    </xf>
    <xf numFmtId="164" fontId="6" fillId="3" borderId="9" xfId="0" applyFont="true" applyBorder="true" applyAlignment="true" applyProtection="false">
      <alignment horizontal="center" vertical="center" textRotation="0" wrapText="false" indent="0" shrinkToFit="false"/>
      <protection locked="true" hidden="false"/>
    </xf>
    <xf numFmtId="164" fontId="6" fillId="4" borderId="9" xfId="0" applyFont="true" applyBorder="true" applyAlignment="true" applyProtection="false">
      <alignment horizontal="center" vertical="center" textRotation="0" wrapText="true" indent="0" shrinkToFit="false"/>
      <protection locked="true" hidden="false"/>
    </xf>
    <xf numFmtId="164" fontId="6" fillId="5" borderId="9" xfId="0" applyFont="true" applyBorder="true" applyAlignment="true" applyProtection="false">
      <alignment horizontal="center" vertical="center" textRotation="0" wrapText="true" indent="0" shrinkToFit="false"/>
      <protection locked="true" hidden="false"/>
    </xf>
    <xf numFmtId="164" fontId="6" fillId="6" borderId="9" xfId="0" applyFont="true" applyBorder="true" applyAlignment="true" applyProtection="false">
      <alignment horizontal="center" vertical="center" textRotation="0" wrapText="true" indent="0" shrinkToFit="false"/>
      <protection locked="true" hidden="false"/>
    </xf>
    <xf numFmtId="166" fontId="8" fillId="8" borderId="9" xfId="15" applyFont="true" applyBorder="true" applyAlignment="true" applyProtection="true">
      <alignment horizontal="right" vertical="bottom" textRotation="0" wrapText="false" indent="0" shrinkToFit="false"/>
      <protection locked="true" hidden="false"/>
    </xf>
    <xf numFmtId="167" fontId="9" fillId="9" borderId="9" xfId="0" applyFont="true" applyBorder="true" applyAlignment="true" applyProtection="false">
      <alignment horizontal="right" vertical="center" textRotation="0" wrapText="false" indent="0" shrinkToFit="false"/>
      <protection locked="true" hidden="false"/>
    </xf>
    <xf numFmtId="167" fontId="9" fillId="11" borderId="9" xfId="0" applyFont="true" applyBorder="true" applyAlignment="true" applyProtection="false">
      <alignment horizontal="right" vertical="center" textRotation="0" wrapText="false" indent="0" shrinkToFit="false"/>
      <protection locked="true" hidden="false"/>
    </xf>
    <xf numFmtId="167" fontId="9" fillId="12" borderId="9" xfId="0" applyFont="true" applyBorder="true" applyAlignment="true" applyProtection="false">
      <alignment horizontal="right" vertical="center" textRotation="0" wrapText="false" indent="0" shrinkToFit="false"/>
      <protection locked="true" hidden="false"/>
    </xf>
    <xf numFmtId="166" fontId="10" fillId="8" borderId="9" xfId="15" applyFont="true" applyBorder="true" applyAlignment="true" applyProtection="true">
      <alignment horizontal="right" vertical="bottom" textRotation="0" wrapText="false" indent="0" shrinkToFit="false"/>
      <protection locked="true" hidden="false"/>
    </xf>
    <xf numFmtId="167" fontId="11" fillId="9" borderId="9" xfId="0" applyFont="true" applyBorder="true" applyAlignment="true" applyProtection="false">
      <alignment horizontal="right" vertical="center" textRotation="0" wrapText="false" indent="0" shrinkToFit="false"/>
      <protection locked="true" hidden="false"/>
    </xf>
    <xf numFmtId="166" fontId="11" fillId="11" borderId="9" xfId="15" applyFont="true" applyBorder="true" applyAlignment="true" applyProtection="true">
      <alignment horizontal="right" vertical="center" textRotation="0" wrapText="false" indent="0" shrinkToFit="false"/>
      <protection locked="true" hidden="false"/>
    </xf>
    <xf numFmtId="166" fontId="11" fillId="12" borderId="9" xfId="15" applyFont="true" applyBorder="true" applyAlignment="true" applyProtection="true">
      <alignment horizontal="right" vertical="center" textRotation="0" wrapText="false" indent="0" shrinkToFit="false"/>
      <protection locked="true" hidden="false"/>
    </xf>
    <xf numFmtId="166" fontId="0" fillId="2" borderId="9" xfId="0" applyFont="false" applyBorder="true" applyAlignment="false" applyProtection="false">
      <alignment horizontal="general" vertical="bottom" textRotation="0" wrapText="false" indent="0" shrinkToFit="false"/>
      <protection locked="true" hidden="false"/>
    </xf>
    <xf numFmtId="164" fontId="13" fillId="2" borderId="9" xfId="0" applyFont="true" applyBorder="true" applyAlignment="false" applyProtection="false">
      <alignment horizontal="general" vertical="bottom" textRotation="0" wrapText="false" indent="0" shrinkToFit="false"/>
      <protection locked="true" hidden="false"/>
    </xf>
    <xf numFmtId="166" fontId="15" fillId="2" borderId="9" xfId="0" applyFont="true" applyBorder="true" applyAlignment="true" applyProtection="false">
      <alignment horizontal="center" vertical="center" textRotation="0" wrapText="false" indent="0" shrinkToFit="false"/>
      <protection locked="true" hidden="false"/>
    </xf>
    <xf numFmtId="164" fontId="8" fillId="0" borderId="9" xfId="0" applyFont="true" applyBorder="true" applyAlignment="false" applyProtection="false">
      <alignment horizontal="general" vertical="bottom" textRotation="0" wrapText="false" indent="0" shrinkToFit="false"/>
      <protection locked="true" hidden="false"/>
    </xf>
    <xf numFmtId="164" fontId="8" fillId="2" borderId="9" xfId="0" applyFont="true" applyBorder="true" applyAlignment="true" applyProtection="false">
      <alignment horizontal="general" vertical="top" textRotation="0" wrapText="false" indent="0" shrinkToFit="false"/>
      <protection locked="true" hidden="false"/>
    </xf>
    <xf numFmtId="164" fontId="6" fillId="15" borderId="9" xfId="0" applyFont="true" applyBorder="true" applyAlignment="true" applyProtection="false">
      <alignment horizontal="center" vertical="center" textRotation="0" wrapText="true" indent="0" shrinkToFit="false"/>
      <protection locked="true" hidden="false"/>
    </xf>
    <xf numFmtId="164" fontId="6" fillId="15" borderId="9" xfId="0" applyFont="true" applyBorder="true" applyAlignment="true" applyProtection="false">
      <alignment horizontal="center" vertical="bottom" textRotation="0" wrapText="true" indent="0" shrinkToFit="false"/>
      <protection locked="true" hidden="false"/>
    </xf>
    <xf numFmtId="164" fontId="5" fillId="4" borderId="9" xfId="0" applyFont="true" applyBorder="true" applyAlignment="true" applyProtection="false">
      <alignment horizontal="center" vertical="bottom" textRotation="0" wrapText="false" indent="0" shrinkToFit="false"/>
      <protection locked="true" hidden="false"/>
    </xf>
    <xf numFmtId="166" fontId="0" fillId="16" borderId="9" xfId="0" applyFont="false" applyBorder="true" applyAlignment="false" applyProtection="false">
      <alignment horizontal="general" vertical="bottom" textRotation="0" wrapText="false" indent="0" shrinkToFit="false"/>
      <protection locked="true" hidden="false"/>
    </xf>
    <xf numFmtId="169" fontId="8" fillId="13" borderId="9" xfId="19" applyFont="true" applyBorder="true" applyAlignment="true" applyProtection="true">
      <alignment horizontal="general" vertical="bottom" textRotation="0" wrapText="false" indent="0" shrinkToFit="false"/>
      <protection locked="true" hidden="false"/>
    </xf>
    <xf numFmtId="169" fontId="8" fillId="2" borderId="9" xfId="19" applyFont="true" applyBorder="true" applyAlignment="true" applyProtection="true">
      <alignment horizontal="general" vertical="bottom" textRotation="0" wrapText="false" indent="0" shrinkToFit="false"/>
      <protection locked="true" hidden="false"/>
    </xf>
    <xf numFmtId="164" fontId="0" fillId="16" borderId="9"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true" applyProtection="false">
      <alignment horizontal="right"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16" fillId="4" borderId="9" xfId="0" applyFont="true" applyBorder="true" applyAlignment="true" applyProtection="false">
      <alignment horizontal="center" vertical="bottom" textRotation="0" wrapText="false" indent="0" shrinkToFit="false"/>
      <protection locked="true" hidden="false"/>
    </xf>
    <xf numFmtId="167" fontId="0" fillId="2" borderId="9" xfId="0" applyFont="false" applyBorder="true" applyAlignment="false" applyProtection="false">
      <alignment horizontal="general" vertical="bottom" textRotation="0" wrapText="false" indent="0" shrinkToFit="false"/>
      <protection locked="true" hidden="false"/>
    </xf>
    <xf numFmtId="164" fontId="17" fillId="14" borderId="9" xfId="0" applyFont="true" applyBorder="true" applyAlignment="true" applyProtection="false">
      <alignment horizontal="center" vertical="center" textRotation="90" wrapText="true" indent="0" shrinkToFit="false"/>
      <protection locked="true" hidden="false"/>
    </xf>
    <xf numFmtId="164" fontId="6" fillId="4" borderId="9" xfId="0" applyFont="true" applyBorder="true" applyAlignment="true" applyProtection="false">
      <alignment horizontal="left" vertical="bottom" textRotation="0" wrapText="false" indent="0" shrinkToFit="false"/>
      <protection locked="true" hidden="false"/>
    </xf>
    <xf numFmtId="164" fontId="6" fillId="14" borderId="9" xfId="0" applyFont="true" applyBorder="true" applyAlignment="true" applyProtection="false">
      <alignment horizontal="center" vertical="center" textRotation="90" wrapText="true" indent="0" shrinkToFit="false"/>
      <protection locked="true" hidden="false"/>
    </xf>
    <xf numFmtId="164" fontId="6" fillId="4" borderId="9" xfId="0" applyFont="true" applyBorder="true" applyAlignment="true" applyProtection="false">
      <alignment horizontal="left" vertical="bottom" textRotation="0" wrapText="true" indent="0" shrinkToFit="false"/>
      <protection locked="true" hidden="false"/>
    </xf>
    <xf numFmtId="164" fontId="6" fillId="14" borderId="9" xfId="0" applyFont="true" applyBorder="true" applyAlignment="true" applyProtection="false">
      <alignment horizontal="center" vertical="center" textRotation="90" wrapText="false" indent="0" shrinkToFit="false"/>
      <protection locked="true" hidden="false"/>
    </xf>
    <xf numFmtId="164" fontId="9" fillId="0" borderId="9" xfId="0" applyFont="true" applyBorder="true" applyAlignment="true" applyProtection="false">
      <alignment horizontal="center" vertical="center" textRotation="0" wrapText="false" indent="0" shrinkToFit="false"/>
      <protection locked="true" hidden="false"/>
    </xf>
    <xf numFmtId="164" fontId="9" fillId="0" borderId="9" xfId="0" applyFont="true" applyBorder="true" applyAlignment="true" applyProtection="false">
      <alignment horizontal="left" vertical="center" textRotation="0" wrapText="false" indent="0" shrinkToFit="false"/>
      <protection locked="true" hidden="false"/>
    </xf>
    <xf numFmtId="164" fontId="18" fillId="4" borderId="9" xfId="0" applyFont="true" applyBorder="true" applyAlignment="true" applyProtection="false">
      <alignment horizontal="left" vertical="bottom" textRotation="0" wrapText="false" indent="0" shrinkToFit="false"/>
      <protection locked="true" hidden="false"/>
    </xf>
    <xf numFmtId="164" fontId="0" fillId="17" borderId="9" xfId="0" applyFont="fals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false" applyAlignment="true" applyProtection="false">
      <alignment horizontal="left" vertical="top" textRotation="0" wrapText="true" indent="0" shrinkToFit="false"/>
      <protection locked="true" hidden="false"/>
    </xf>
    <xf numFmtId="164" fontId="19" fillId="0" borderId="0" xfId="0" applyFont="true" applyBorder="true" applyAlignment="true" applyProtection="false">
      <alignment horizontal="left" vertical="top" textRotation="0" wrapText="true" indent="0" shrinkToFit="false"/>
      <protection locked="true" hidden="false"/>
    </xf>
    <xf numFmtId="164" fontId="10" fillId="18" borderId="0" xfId="0" applyFont="true" applyBorder="false" applyAlignment="false" applyProtection="false">
      <alignment horizontal="general" vertical="bottom" textRotation="0" wrapText="false" indent="0" shrinkToFit="false"/>
      <protection locked="true" hidden="false"/>
    </xf>
    <xf numFmtId="164" fontId="8" fillId="18" borderId="0" xfId="0" applyFont="true" applyBorder="false" applyAlignment="false" applyProtection="false">
      <alignment horizontal="general" vertical="bottom" textRotation="0" wrapText="false" indent="0" shrinkToFit="false"/>
      <protection locked="true" hidden="false"/>
    </xf>
    <xf numFmtId="170" fontId="8" fillId="18" borderId="0" xfId="19" applyFont="true" applyBorder="true" applyAlignment="true" applyProtection="true">
      <alignment horizontal="general" vertical="bottom" textRotation="0" wrapText="fals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8" fillId="19" borderId="0" xfId="0" applyFont="true" applyBorder="false" applyAlignment="false" applyProtection="false">
      <alignment horizontal="general" vertical="bottom" textRotation="0" wrapText="false" indent="0" shrinkToFit="false"/>
      <protection locked="true" hidden="false"/>
    </xf>
    <xf numFmtId="164" fontId="8" fillId="19" borderId="0" xfId="0" applyFont="true" applyBorder="true" applyAlignment="true" applyProtection="false">
      <alignment horizontal="left" vertical="bottom" textRotation="0" wrapText="false" indent="0" shrinkToFit="false"/>
      <protection locked="true" hidden="false"/>
    </xf>
    <xf numFmtId="166" fontId="8" fillId="2" borderId="0" xfId="0" applyFont="true" applyBorder="false" applyAlignment="fals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general" vertical="top"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20" fillId="2" borderId="0" xfId="20" applyFont="true" applyBorder="true" applyAlignment="true" applyProtection="true">
      <alignment horizontal="center" vertical="bottom" textRotation="0" wrapText="false" indent="0" shrinkToFit="false"/>
      <protection locked="true" hidden="false"/>
    </xf>
    <xf numFmtId="164" fontId="8"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true" applyAlignment="true" applyProtection="false">
      <alignment horizontal="left" vertical="top" textRotation="0" wrapText="true" indent="0" shrinkToFit="false"/>
      <protection locked="true" hidden="false"/>
    </xf>
    <xf numFmtId="164" fontId="8" fillId="2" borderId="0" xfId="0" applyFont="true" applyBorder="true" applyAlignment="true" applyProtection="false">
      <alignment horizontal="center" vertical="center" textRotation="0" wrapText="true" indent="0" shrinkToFit="false"/>
      <protection locked="true" hidden="false"/>
    </xf>
    <xf numFmtId="164" fontId="22" fillId="18" borderId="0" xfId="20" applyFont="true" applyBorder="true" applyAlignment="true" applyProtection="true">
      <alignment horizontal="center" vertical="bottom" textRotation="0" wrapText="false" indent="0" shrinkToFit="false"/>
      <protection locked="true" hidden="false"/>
    </xf>
    <xf numFmtId="164" fontId="22" fillId="18" borderId="0" xfId="20" applyFont="true" applyBorder="true" applyAlignment="true" applyProtection="true">
      <alignment horizontal="general"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1" fillId="2" borderId="0" xfId="0" applyFont="true" applyBorder="false" applyAlignment="true" applyProtection="false">
      <alignment horizontal="general" vertical="top"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1"/>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CC1DA"/>
      <rgbColor rgb="FF808080"/>
      <rgbColor rgb="FF9999FF"/>
      <rgbColor rgb="FF953735"/>
      <rgbColor rgb="FFF6F9D4"/>
      <rgbColor rgb="FFDCE6F2"/>
      <rgbColor rgb="FF660066"/>
      <rgbColor rgb="FFFF8080"/>
      <rgbColor rgb="FF0066CC"/>
      <rgbColor rgb="FFC3D69B"/>
      <rgbColor rgb="FF000080"/>
      <rgbColor rgb="FFFF00FF"/>
      <rgbColor rgb="FFFFFF00"/>
      <rgbColor rgb="FF00FFFF"/>
      <rgbColor rgb="FF800080"/>
      <rgbColor rgb="FF800000"/>
      <rgbColor rgb="FF008080"/>
      <rgbColor rgb="FF0000FF"/>
      <rgbColor rgb="FF00CCFF"/>
      <rgbColor rgb="FFCCFFFF"/>
      <rgbColor rgb="FFEBF1DE"/>
      <rgbColor rgb="FFFFFF99"/>
      <rgbColor rgb="FF8EB4E3"/>
      <rgbColor rgb="FFFF99CC"/>
      <rgbColor rgb="FFCC99FF"/>
      <rgbColor rgb="FFF2DCDB"/>
      <rgbColor rgb="FF3366FF"/>
      <rgbColor rgb="FF33CCCC"/>
      <rgbColor rgb="FF99CC00"/>
      <rgbColor rgb="FFFFC000"/>
      <rgbColor rgb="FFFF9900"/>
      <rgbColor rgb="FFE46C0A"/>
      <rgbColor rgb="FF604A7B"/>
      <rgbColor rgb="FF969696"/>
      <rgbColor rgb="FF003366"/>
      <rgbColor rgb="FF339966"/>
      <rgbColor rgb="FF0D0D0D"/>
      <rgbColor rgb="FF262626"/>
      <rgbColor rgb="FF993300"/>
      <rgbColor rgb="FFC0504D"/>
      <rgbColor rgb="FF254061"/>
      <rgbColor rgb="FF403152"/>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hyperlink" Target="https://www.insee.fr/fr/statistiques/zones/3681328?geo=COM-51649&amp;debut=0" TargetMode="External"/><Relationship Id="rId2" Type="http://schemas.openxmlformats.org/officeDocument/2006/relationships/hyperlink" Target="http://www.insee.fr/fr/methodes/default.asp?page=definitions/population-municipale-rrp.htm" TargetMode="External"/><Relationship Id="rId3" Type="http://schemas.openxmlformats.org/officeDocument/2006/relationships/hyperlink" Target="http://www.insee.fr/fr/methodes/default.asp?page=definitions/popul-comptee-a-part-rrp.htm" TargetMode="External"/><Relationship Id="rId4" Type="http://schemas.openxmlformats.org/officeDocument/2006/relationships/hyperlink" Target="http://www.insee.fr/fr/methodes/default.asp?page=definitions/population-totale-rrp.ht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48"/>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pane xSplit="2" ySplit="2" topLeftCell="AI6" activePane="bottomRight" state="frozen"/>
      <selection pane="topLeft" activeCell="A1" activeCellId="0" sqref="A1"/>
      <selection pane="topRight" activeCell="AI1" activeCellId="0" sqref="AI1"/>
      <selection pane="bottomLeft" activeCell="A6" activeCellId="0" sqref="A6"/>
      <selection pane="bottomRight" activeCell="AG42" activeCellId="0" sqref="AG42"/>
    </sheetView>
  </sheetViews>
  <sheetFormatPr defaultColWidth="10.6796875" defaultRowHeight="15" zeroHeight="false" outlineLevelRow="0" outlineLevelCol="0"/>
  <cols>
    <col collapsed="false" customWidth="true" hidden="false" outlineLevel="0" max="1" min="1" style="0" width="7.86"/>
    <col collapsed="false" customWidth="true" hidden="false" outlineLevel="0" max="2" min="2" style="0" width="26.57"/>
    <col collapsed="false" customWidth="true" hidden="false" outlineLevel="0" max="5" min="3" style="0" width="14"/>
    <col collapsed="false" customWidth="true" hidden="false" outlineLevel="0" max="6" min="6" style="0" width="13.15"/>
    <col collapsed="false" customWidth="true" hidden="false" outlineLevel="0" max="7" min="7" style="0" width="12"/>
    <col collapsed="false" customWidth="true" hidden="false" outlineLevel="0" max="8" min="8" style="0" width="14"/>
    <col collapsed="false" customWidth="true" hidden="false" outlineLevel="0" max="9" min="9" style="0" width="13.15"/>
    <col collapsed="false" customWidth="true" hidden="false" outlineLevel="0" max="10" min="10" style="0" width="12"/>
    <col collapsed="false" customWidth="true" hidden="false" outlineLevel="0" max="11" min="11" style="0" width="14"/>
    <col collapsed="false" customWidth="true" hidden="false" outlineLevel="0" max="12" min="12" style="0" width="13.15"/>
    <col collapsed="false" customWidth="true" hidden="false" outlineLevel="0" max="13" min="13" style="0" width="12"/>
    <col collapsed="false" customWidth="true" hidden="false" outlineLevel="0" max="14" min="14" style="0" width="14"/>
    <col collapsed="false" customWidth="true" hidden="false" outlineLevel="0" max="15" min="15" style="0" width="13.15"/>
    <col collapsed="false" customWidth="true" hidden="false" outlineLevel="0" max="16" min="16" style="0" width="12"/>
    <col collapsed="false" customWidth="true" hidden="false" outlineLevel="0" max="17" min="17" style="0" width="14"/>
    <col collapsed="false" customWidth="true" hidden="false" outlineLevel="0" max="18" min="18" style="0" width="13.15"/>
    <col collapsed="false" customWidth="true" hidden="false" outlineLevel="0" max="19" min="19" style="0" width="12"/>
    <col collapsed="false" customWidth="true" hidden="false" outlineLevel="0" max="20" min="20" style="0" width="14.14"/>
    <col collapsed="false" customWidth="true" hidden="false" outlineLevel="0" max="21" min="21" style="0" width="13.15"/>
    <col collapsed="false" customWidth="true" hidden="false" outlineLevel="0" max="22" min="22" style="0" width="12"/>
    <col collapsed="false" customWidth="true" hidden="false" outlineLevel="0" max="23" min="23" style="0" width="13.86"/>
    <col collapsed="false" customWidth="true" hidden="false" outlineLevel="0" max="24" min="24" style="0" width="13.15"/>
    <col collapsed="false" customWidth="true" hidden="false" outlineLevel="0" max="25" min="25" style="0" width="12"/>
    <col collapsed="false" customWidth="true" hidden="false" outlineLevel="0" max="26" min="26" style="0" width="14"/>
    <col collapsed="false" customWidth="true" hidden="false" outlineLevel="0" max="27" min="27" style="0" width="13.15"/>
    <col collapsed="false" customWidth="true" hidden="false" outlineLevel="0" max="28" min="28" style="0" width="12"/>
    <col collapsed="false" customWidth="true" hidden="false" outlineLevel="0" max="29" min="29" style="0" width="17.29"/>
    <col collapsed="false" customWidth="true" hidden="false" outlineLevel="0" max="30" min="30" style="0" width="13.15"/>
    <col collapsed="false" customWidth="true" hidden="false" outlineLevel="0" max="31" min="31" style="0" width="12"/>
    <col collapsed="false" customWidth="true" hidden="false" outlineLevel="0" max="32" min="32" style="0" width="15.71"/>
    <col collapsed="false" customWidth="true" hidden="false" outlineLevel="0" max="33" min="33" style="0" width="13.15"/>
    <col collapsed="false" customWidth="true" hidden="false" outlineLevel="0" max="34" min="34" style="0" width="12"/>
    <col collapsed="false" customWidth="true" hidden="false" outlineLevel="0" max="35" min="35" style="0" width="17.29"/>
    <col collapsed="false" customWidth="true" hidden="false" outlineLevel="0" max="38" min="38" style="0" width="15.71"/>
    <col collapsed="false" customWidth="true" hidden="false" outlineLevel="0" max="39" min="39" style="0" width="13.15"/>
    <col collapsed="false" customWidth="true" hidden="false" outlineLevel="0" max="40" min="40" style="0" width="12"/>
    <col collapsed="false" customWidth="true" hidden="false" outlineLevel="0" max="41" min="41" style="0" width="13.42"/>
    <col collapsed="false" customWidth="true" hidden="false" outlineLevel="0" max="42" min="42" style="0" width="13.86"/>
    <col collapsed="false" customWidth="true" hidden="false" outlineLevel="0" max="43" min="43" style="0" width="12"/>
    <col collapsed="false" customWidth="true" hidden="false" outlineLevel="0" max="44" min="44" style="0" width="14.29"/>
    <col collapsed="false" customWidth="true" hidden="false" outlineLevel="0" max="46" min="45" style="0" width="12"/>
    <col collapsed="false" customWidth="true" hidden="false" outlineLevel="0" max="47" min="47" style="0" width="14.42"/>
    <col collapsed="false" customWidth="true" hidden="false" outlineLevel="0" max="49" min="48" style="0" width="12"/>
    <col collapsed="false" customWidth="true" hidden="false" outlineLevel="0" max="50" min="50" style="0" width="14.29"/>
    <col collapsed="false" customWidth="true" hidden="false" outlineLevel="0" max="52" min="51" style="0" width="12"/>
  </cols>
  <sheetData>
    <row r="1" customFormat="false" ht="15" hidden="false" customHeight="false" outlineLevel="0" collapsed="false">
      <c r="A1" s="1"/>
      <c r="B1" s="2"/>
      <c r="C1" s="3"/>
      <c r="D1" s="3"/>
      <c r="E1" s="3"/>
      <c r="F1" s="3"/>
      <c r="G1" s="3"/>
      <c r="H1" s="3"/>
      <c r="I1" s="3"/>
      <c r="J1" s="3"/>
      <c r="K1" s="3"/>
      <c r="L1" s="3"/>
      <c r="M1" s="3"/>
      <c r="N1" s="3"/>
      <c r="O1" s="3"/>
      <c r="P1" s="3"/>
      <c r="Q1" s="3"/>
      <c r="R1" s="3"/>
      <c r="S1" s="3"/>
      <c r="T1" s="3"/>
      <c r="U1" s="4"/>
      <c r="V1" s="4"/>
      <c r="W1" s="4"/>
      <c r="X1" s="4"/>
      <c r="Y1" s="4"/>
      <c r="Z1" s="4"/>
      <c r="AA1" s="4"/>
      <c r="AB1" s="4"/>
      <c r="AC1" s="4"/>
      <c r="AD1" s="4"/>
      <c r="AE1" s="4"/>
      <c r="AF1" s="4"/>
      <c r="AG1" s="4"/>
      <c r="AH1" s="4"/>
      <c r="AI1" s="4"/>
      <c r="AJ1" s="4"/>
      <c r="AL1" s="4"/>
      <c r="AM1" s="4"/>
      <c r="AN1" s="4"/>
      <c r="AO1" s="4"/>
      <c r="AP1" s="4"/>
      <c r="AQ1" s="4"/>
      <c r="AR1" s="4"/>
      <c r="AS1" s="4"/>
      <c r="AT1" s="4"/>
      <c r="AU1" s="4"/>
      <c r="AV1" s="4"/>
      <c r="AW1" s="4"/>
      <c r="AX1" s="4"/>
      <c r="AY1" s="4"/>
      <c r="AZ1" s="4"/>
    </row>
    <row r="2" customFormat="false" ht="17.35" hidden="false" customHeight="false" outlineLevel="0" collapsed="false">
      <c r="A2" s="5"/>
      <c r="B2" s="6"/>
      <c r="C2" s="7" t="s">
        <v>0</v>
      </c>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row>
    <row r="3" customFormat="false" ht="64.5" hidden="false" customHeight="true" outlineLevel="0" collapsed="false">
      <c r="A3" s="8" t="s">
        <v>1</v>
      </c>
      <c r="B3" s="9" t="s">
        <v>2</v>
      </c>
      <c r="C3" s="10" t="s">
        <v>3</v>
      </c>
      <c r="D3" s="11" t="s">
        <v>4</v>
      </c>
      <c r="E3" s="12" t="s">
        <v>5</v>
      </c>
      <c r="F3" s="13" t="s">
        <v>6</v>
      </c>
      <c r="G3" s="13" t="s">
        <v>7</v>
      </c>
      <c r="H3" s="14" t="s">
        <v>8</v>
      </c>
      <c r="I3" s="15" t="s">
        <v>9</v>
      </c>
      <c r="J3" s="16" t="s">
        <v>10</v>
      </c>
      <c r="K3" s="12" t="s">
        <v>11</v>
      </c>
      <c r="L3" s="13" t="s">
        <v>12</v>
      </c>
      <c r="M3" s="13" t="s">
        <v>13</v>
      </c>
      <c r="N3" s="14" t="s">
        <v>14</v>
      </c>
      <c r="O3" s="15" t="s">
        <v>15</v>
      </c>
      <c r="P3" s="16" t="s">
        <v>16</v>
      </c>
      <c r="Q3" s="12" t="s">
        <v>17</v>
      </c>
      <c r="R3" s="13" t="s">
        <v>18</v>
      </c>
      <c r="S3" s="13" t="s">
        <v>19</v>
      </c>
      <c r="T3" s="14" t="s">
        <v>20</v>
      </c>
      <c r="U3" s="15" t="s">
        <v>21</v>
      </c>
      <c r="V3" s="16" t="s">
        <v>22</v>
      </c>
      <c r="W3" s="12" t="s">
        <v>23</v>
      </c>
      <c r="X3" s="13" t="s">
        <v>24</v>
      </c>
      <c r="Y3" s="13" t="s">
        <v>25</v>
      </c>
      <c r="Z3" s="14" t="s">
        <v>26</v>
      </c>
      <c r="AA3" s="15" t="s">
        <v>27</v>
      </c>
      <c r="AB3" s="16" t="s">
        <v>28</v>
      </c>
      <c r="AC3" s="12" t="s">
        <v>29</v>
      </c>
      <c r="AD3" s="13" t="s">
        <v>30</v>
      </c>
      <c r="AE3" s="13" t="s">
        <v>31</v>
      </c>
      <c r="AF3" s="14" t="s">
        <v>32</v>
      </c>
      <c r="AG3" s="15" t="s">
        <v>33</v>
      </c>
      <c r="AH3" s="16" t="s">
        <v>34</v>
      </c>
      <c r="AI3" s="12" t="s">
        <v>35</v>
      </c>
      <c r="AJ3" s="13" t="s">
        <v>36</v>
      </c>
      <c r="AK3" s="13" t="s">
        <v>37</v>
      </c>
      <c r="AL3" s="14" t="s">
        <v>38</v>
      </c>
      <c r="AM3" s="15" t="s">
        <v>39</v>
      </c>
      <c r="AN3" s="16" t="s">
        <v>40</v>
      </c>
      <c r="AO3" s="12" t="s">
        <v>41</v>
      </c>
      <c r="AP3" s="13" t="s">
        <v>42</v>
      </c>
      <c r="AQ3" s="13" t="s">
        <v>43</v>
      </c>
      <c r="AR3" s="14" t="s">
        <v>44</v>
      </c>
      <c r="AS3" s="15" t="s">
        <v>45</v>
      </c>
      <c r="AT3" s="16" t="s">
        <v>46</v>
      </c>
      <c r="AU3" s="12" t="s">
        <v>47</v>
      </c>
      <c r="AV3" s="13" t="s">
        <v>48</v>
      </c>
      <c r="AW3" s="13" t="s">
        <v>49</v>
      </c>
      <c r="AX3" s="14" t="s">
        <v>50</v>
      </c>
      <c r="AY3" s="15" t="s">
        <v>51</v>
      </c>
      <c r="AZ3" s="16" t="s">
        <v>52</v>
      </c>
      <c r="BA3" s="17" t="s">
        <v>53</v>
      </c>
      <c r="BB3" s="17" t="s">
        <v>54</v>
      </c>
      <c r="BC3" s="17" t="s">
        <v>55</v>
      </c>
    </row>
    <row r="4" customFormat="false" ht="15" hidden="false" customHeight="false" outlineLevel="0" collapsed="false">
      <c r="A4" s="18" t="s">
        <v>56</v>
      </c>
      <c r="B4" s="19" t="s">
        <v>57</v>
      </c>
      <c r="C4" s="20" t="n">
        <v>165</v>
      </c>
      <c r="D4" s="21" t="n">
        <v>172</v>
      </c>
      <c r="E4" s="22" t="n">
        <v>157</v>
      </c>
      <c r="F4" s="23" t="n">
        <v>4</v>
      </c>
      <c r="G4" s="24" t="n">
        <v>161</v>
      </c>
      <c r="H4" s="25" t="n">
        <v>155</v>
      </c>
      <c r="I4" s="26" t="n">
        <v>4</v>
      </c>
      <c r="J4" s="26" t="n">
        <v>159</v>
      </c>
      <c r="K4" s="22" t="n">
        <v>152</v>
      </c>
      <c r="L4" s="23" t="n">
        <v>4</v>
      </c>
      <c r="M4" s="24" t="n">
        <v>156</v>
      </c>
      <c r="N4" s="25" t="n">
        <v>152</v>
      </c>
      <c r="O4" s="26" t="n">
        <v>6</v>
      </c>
      <c r="P4" s="26" t="n">
        <v>158</v>
      </c>
      <c r="Q4" s="22" t="n">
        <v>151</v>
      </c>
      <c r="R4" s="23" t="n">
        <v>6</v>
      </c>
      <c r="S4" s="24" t="n">
        <v>157</v>
      </c>
      <c r="T4" s="25" t="n">
        <v>151</v>
      </c>
      <c r="U4" s="26" t="n">
        <v>6</v>
      </c>
      <c r="V4" s="26" t="n">
        <v>157</v>
      </c>
      <c r="W4" s="22" t="n">
        <v>150</v>
      </c>
      <c r="X4" s="23" t="n">
        <v>7</v>
      </c>
      <c r="Y4" s="24" t="n">
        <v>157</v>
      </c>
      <c r="Z4" s="25" t="n">
        <v>146</v>
      </c>
      <c r="AA4" s="26" t="n">
        <v>7</v>
      </c>
      <c r="AB4" s="26" t="n">
        <v>153</v>
      </c>
      <c r="AC4" s="22" t="n">
        <v>151</v>
      </c>
      <c r="AD4" s="23" t="n">
        <v>2</v>
      </c>
      <c r="AE4" s="24" t="n">
        <v>153</v>
      </c>
      <c r="AF4" s="25" t="n">
        <v>157</v>
      </c>
      <c r="AG4" s="26" t="n">
        <v>2</v>
      </c>
      <c r="AH4" s="26" t="n">
        <v>159</v>
      </c>
      <c r="AI4" s="22" t="n">
        <v>162</v>
      </c>
      <c r="AJ4" s="23" t="n">
        <v>1</v>
      </c>
      <c r="AK4" s="24" t="n">
        <v>163</v>
      </c>
      <c r="AL4" s="25" t="n">
        <v>162</v>
      </c>
      <c r="AM4" s="26" t="n">
        <v>1</v>
      </c>
      <c r="AN4" s="26" t="n">
        <v>163</v>
      </c>
      <c r="AO4" s="22" t="n">
        <v>164</v>
      </c>
      <c r="AP4" s="23" t="n">
        <v>1</v>
      </c>
      <c r="AQ4" s="24" t="n">
        <v>165</v>
      </c>
      <c r="AR4" s="25" t="n">
        <v>166</v>
      </c>
      <c r="AS4" s="26" t="n">
        <v>1</v>
      </c>
      <c r="AT4" s="26" t="n">
        <v>167</v>
      </c>
      <c r="AU4" s="22" t="n">
        <v>165</v>
      </c>
      <c r="AV4" s="23" t="n">
        <v>4</v>
      </c>
      <c r="AW4" s="24" t="n">
        <v>169</v>
      </c>
      <c r="AX4" s="25" t="n">
        <v>165</v>
      </c>
      <c r="AY4" s="26" t="n">
        <v>4</v>
      </c>
      <c r="AZ4" s="26" t="n">
        <v>169</v>
      </c>
      <c r="BA4" s="27" t="n">
        <v>165</v>
      </c>
      <c r="BB4" s="27" t="n">
        <v>5</v>
      </c>
      <c r="BC4" s="27" t="n">
        <v>170</v>
      </c>
    </row>
    <row r="5" customFormat="false" ht="15" hidden="false" customHeight="false" outlineLevel="0" collapsed="false">
      <c r="A5" s="28" t="s">
        <v>58</v>
      </c>
      <c r="B5" s="29" t="s">
        <v>59</v>
      </c>
      <c r="C5" s="30" t="n">
        <v>275</v>
      </c>
      <c r="D5" s="31" t="n">
        <v>312</v>
      </c>
      <c r="E5" s="32" t="n">
        <v>320</v>
      </c>
      <c r="F5" s="33" t="n">
        <v>14</v>
      </c>
      <c r="G5" s="34" t="n">
        <v>334</v>
      </c>
      <c r="H5" s="35" t="n">
        <v>330</v>
      </c>
      <c r="I5" s="36" t="n">
        <v>7</v>
      </c>
      <c r="J5" s="36" t="n">
        <v>337</v>
      </c>
      <c r="K5" s="32" t="n">
        <v>342</v>
      </c>
      <c r="L5" s="33" t="n">
        <v>8</v>
      </c>
      <c r="M5" s="34" t="n">
        <v>350</v>
      </c>
      <c r="N5" s="35" t="n">
        <v>354</v>
      </c>
      <c r="O5" s="36" t="n">
        <v>8</v>
      </c>
      <c r="P5" s="36" t="n">
        <v>362</v>
      </c>
      <c r="Q5" s="32" t="n">
        <v>364</v>
      </c>
      <c r="R5" s="33" t="n">
        <v>8</v>
      </c>
      <c r="S5" s="34" t="n">
        <v>372</v>
      </c>
      <c r="T5" s="35" t="n">
        <v>364</v>
      </c>
      <c r="U5" s="36" t="n">
        <v>9</v>
      </c>
      <c r="V5" s="36" t="n">
        <v>373</v>
      </c>
      <c r="W5" s="32" t="n">
        <v>354</v>
      </c>
      <c r="X5" s="33" t="n">
        <v>18</v>
      </c>
      <c r="Y5" s="34" t="n">
        <v>372</v>
      </c>
      <c r="Z5" s="35" t="n">
        <v>343</v>
      </c>
      <c r="AA5" s="36" t="n">
        <v>17</v>
      </c>
      <c r="AB5" s="36" t="n">
        <v>360</v>
      </c>
      <c r="AC5" s="32" t="n">
        <v>333</v>
      </c>
      <c r="AD5" s="33" t="n">
        <v>17</v>
      </c>
      <c r="AE5" s="34" t="n">
        <v>350</v>
      </c>
      <c r="AF5" s="35" t="n">
        <v>333</v>
      </c>
      <c r="AG5" s="36" t="n">
        <v>17</v>
      </c>
      <c r="AH5" s="36" t="n">
        <v>350</v>
      </c>
      <c r="AI5" s="32" t="n">
        <v>328</v>
      </c>
      <c r="AJ5" s="33" t="n">
        <v>16</v>
      </c>
      <c r="AK5" s="34" t="n">
        <v>344</v>
      </c>
      <c r="AL5" s="35" t="n">
        <v>327</v>
      </c>
      <c r="AM5" s="36" t="n">
        <v>6</v>
      </c>
      <c r="AN5" s="36" t="n">
        <v>333</v>
      </c>
      <c r="AO5" s="32" t="n">
        <v>326</v>
      </c>
      <c r="AP5" s="33" t="n">
        <v>6</v>
      </c>
      <c r="AQ5" s="34" t="n">
        <v>332</v>
      </c>
      <c r="AR5" s="35" t="n">
        <v>325</v>
      </c>
      <c r="AS5" s="36" t="n">
        <v>6</v>
      </c>
      <c r="AT5" s="36" t="n">
        <v>331</v>
      </c>
      <c r="AU5" s="32" t="n">
        <v>326</v>
      </c>
      <c r="AV5" s="33" t="n">
        <v>6</v>
      </c>
      <c r="AW5" s="34" t="n">
        <v>332</v>
      </c>
      <c r="AX5" s="35" t="n">
        <v>327</v>
      </c>
      <c r="AY5" s="36" t="n">
        <v>6</v>
      </c>
      <c r="AZ5" s="36" t="n">
        <v>333</v>
      </c>
      <c r="BA5" s="27" t="n">
        <v>326</v>
      </c>
      <c r="BB5" s="27" t="n">
        <v>6</v>
      </c>
      <c r="BC5" s="27" t="n">
        <v>332</v>
      </c>
    </row>
    <row r="6" customFormat="false" ht="15" hidden="false" customHeight="false" outlineLevel="0" collapsed="false">
      <c r="A6" s="28" t="s">
        <v>60</v>
      </c>
      <c r="B6" s="29" t="s">
        <v>61</v>
      </c>
      <c r="C6" s="30" t="n">
        <v>129</v>
      </c>
      <c r="D6" s="31" t="n">
        <v>122</v>
      </c>
      <c r="E6" s="32" t="n">
        <v>133</v>
      </c>
      <c r="F6" s="33" t="n">
        <v>5</v>
      </c>
      <c r="G6" s="34" t="n">
        <v>138</v>
      </c>
      <c r="H6" s="35" t="n">
        <v>134</v>
      </c>
      <c r="I6" s="36" t="n">
        <v>4</v>
      </c>
      <c r="J6" s="36" t="n">
        <v>138</v>
      </c>
      <c r="K6" s="32" t="n">
        <v>137</v>
      </c>
      <c r="L6" s="33" t="n">
        <v>4</v>
      </c>
      <c r="M6" s="34" t="n">
        <v>141</v>
      </c>
      <c r="N6" s="35" t="n">
        <v>137</v>
      </c>
      <c r="O6" s="36" t="n">
        <v>4</v>
      </c>
      <c r="P6" s="36" t="n">
        <v>141</v>
      </c>
      <c r="Q6" s="32" t="n">
        <v>139</v>
      </c>
      <c r="R6" s="33" t="n">
        <v>3</v>
      </c>
      <c r="S6" s="34" t="n">
        <v>142</v>
      </c>
      <c r="T6" s="35" t="n">
        <v>141</v>
      </c>
      <c r="U6" s="36" t="n">
        <v>3</v>
      </c>
      <c r="V6" s="36" t="n">
        <v>144</v>
      </c>
      <c r="W6" s="32" t="n">
        <v>143</v>
      </c>
      <c r="X6" s="33" t="n">
        <v>3</v>
      </c>
      <c r="Y6" s="34" t="n">
        <v>146</v>
      </c>
      <c r="Z6" s="35" t="n">
        <v>144</v>
      </c>
      <c r="AA6" s="36" t="n">
        <v>3</v>
      </c>
      <c r="AB6" s="36" t="n">
        <v>147</v>
      </c>
      <c r="AC6" s="32" t="n">
        <v>148</v>
      </c>
      <c r="AD6" s="33" t="n">
        <v>3</v>
      </c>
      <c r="AE6" s="34" t="n">
        <v>151</v>
      </c>
      <c r="AF6" s="35" t="n">
        <v>159</v>
      </c>
      <c r="AG6" s="36" t="n">
        <v>4</v>
      </c>
      <c r="AH6" s="36" t="n">
        <v>163</v>
      </c>
      <c r="AI6" s="32" t="n">
        <v>170</v>
      </c>
      <c r="AJ6" s="33" t="n">
        <v>5</v>
      </c>
      <c r="AK6" s="34" t="n">
        <v>175</v>
      </c>
      <c r="AL6" s="35" t="n">
        <v>181</v>
      </c>
      <c r="AM6" s="36" t="n">
        <v>5</v>
      </c>
      <c r="AN6" s="36" t="n">
        <v>186</v>
      </c>
      <c r="AO6" s="32" t="n">
        <v>185</v>
      </c>
      <c r="AP6" s="33" t="n">
        <v>5</v>
      </c>
      <c r="AQ6" s="34" t="n">
        <v>190</v>
      </c>
      <c r="AR6" s="35" t="n">
        <v>188</v>
      </c>
      <c r="AS6" s="36" t="n">
        <v>5</v>
      </c>
      <c r="AT6" s="36" t="n">
        <v>193</v>
      </c>
      <c r="AU6" s="32" t="n">
        <v>192</v>
      </c>
      <c r="AV6" s="33" t="n">
        <v>5</v>
      </c>
      <c r="AW6" s="34" t="n">
        <v>197</v>
      </c>
      <c r="AX6" s="35" t="n">
        <v>184</v>
      </c>
      <c r="AY6" s="36" t="n">
        <v>3</v>
      </c>
      <c r="AZ6" s="36" t="n">
        <v>187</v>
      </c>
      <c r="BA6" s="27" t="n">
        <v>176</v>
      </c>
      <c r="BB6" s="27" t="n">
        <v>2</v>
      </c>
      <c r="BC6" s="27" t="n">
        <v>178</v>
      </c>
    </row>
    <row r="7" customFormat="false" ht="15" hidden="false" customHeight="false" outlineLevel="0" collapsed="false">
      <c r="A7" s="28" t="s">
        <v>62</v>
      </c>
      <c r="B7" s="29" t="s">
        <v>63</v>
      </c>
      <c r="C7" s="30" t="n">
        <v>381</v>
      </c>
      <c r="D7" s="31" t="n">
        <v>374</v>
      </c>
      <c r="E7" s="32" t="n">
        <v>411</v>
      </c>
      <c r="F7" s="33" t="n">
        <v>9</v>
      </c>
      <c r="G7" s="34" t="n">
        <v>420</v>
      </c>
      <c r="H7" s="35" t="n">
        <v>409</v>
      </c>
      <c r="I7" s="36" t="n">
        <v>9</v>
      </c>
      <c r="J7" s="36" t="n">
        <v>418</v>
      </c>
      <c r="K7" s="32" t="n">
        <v>397</v>
      </c>
      <c r="L7" s="33" t="n">
        <v>9</v>
      </c>
      <c r="M7" s="34" t="n">
        <v>406</v>
      </c>
      <c r="N7" s="35" t="n">
        <v>386</v>
      </c>
      <c r="O7" s="36" t="n">
        <v>8</v>
      </c>
      <c r="P7" s="36" t="n">
        <v>394</v>
      </c>
      <c r="Q7" s="32" t="n">
        <v>374</v>
      </c>
      <c r="R7" s="33" t="n">
        <v>8</v>
      </c>
      <c r="S7" s="34" t="n">
        <v>382</v>
      </c>
      <c r="T7" s="35" t="n">
        <v>368</v>
      </c>
      <c r="U7" s="36" t="n">
        <v>8</v>
      </c>
      <c r="V7" s="36" t="n">
        <v>376</v>
      </c>
      <c r="W7" s="32" t="n">
        <v>357</v>
      </c>
      <c r="X7" s="33" t="n">
        <v>8</v>
      </c>
      <c r="Y7" s="34" t="n">
        <v>365</v>
      </c>
      <c r="Z7" s="35" t="n">
        <v>356</v>
      </c>
      <c r="AA7" s="36" t="n">
        <v>11</v>
      </c>
      <c r="AB7" s="36" t="n">
        <v>367</v>
      </c>
      <c r="AC7" s="32" t="n">
        <v>354</v>
      </c>
      <c r="AD7" s="33" t="n">
        <v>11</v>
      </c>
      <c r="AE7" s="34" t="n">
        <v>365</v>
      </c>
      <c r="AF7" s="35" t="n">
        <v>353</v>
      </c>
      <c r="AG7" s="36" t="n">
        <v>12</v>
      </c>
      <c r="AH7" s="36" t="n">
        <v>365</v>
      </c>
      <c r="AI7" s="32" t="n">
        <v>346</v>
      </c>
      <c r="AJ7" s="33" t="n">
        <v>12</v>
      </c>
      <c r="AK7" s="34" t="n">
        <v>358</v>
      </c>
      <c r="AL7" s="35" t="n">
        <v>343</v>
      </c>
      <c r="AM7" s="36" t="n">
        <v>12</v>
      </c>
      <c r="AN7" s="36" t="n">
        <v>355</v>
      </c>
      <c r="AO7" s="32" t="n">
        <v>352</v>
      </c>
      <c r="AP7" s="33" t="n">
        <v>6</v>
      </c>
      <c r="AQ7" s="34" t="n">
        <v>358</v>
      </c>
      <c r="AR7" s="35" t="n">
        <v>361</v>
      </c>
      <c r="AS7" s="36" t="n">
        <v>6</v>
      </c>
      <c r="AT7" s="36" t="n">
        <v>367</v>
      </c>
      <c r="AU7" s="32" t="n">
        <v>370</v>
      </c>
      <c r="AV7" s="33" t="n">
        <v>6</v>
      </c>
      <c r="AW7" s="34" t="n">
        <v>376</v>
      </c>
      <c r="AX7" s="35" t="n">
        <v>372</v>
      </c>
      <c r="AY7" s="36" t="n">
        <v>5</v>
      </c>
      <c r="AZ7" s="36" t="n">
        <v>377</v>
      </c>
      <c r="BA7" s="27" t="n">
        <v>373</v>
      </c>
      <c r="BB7" s="27" t="n">
        <v>5</v>
      </c>
      <c r="BC7" s="27" t="n">
        <v>378</v>
      </c>
    </row>
    <row r="8" customFormat="false" ht="15" hidden="false" customHeight="false" outlineLevel="0" collapsed="false">
      <c r="A8" s="28" t="s">
        <v>64</v>
      </c>
      <c r="B8" s="29" t="s">
        <v>65</v>
      </c>
      <c r="C8" s="30" t="n">
        <v>617</v>
      </c>
      <c r="D8" s="31" t="n">
        <v>580</v>
      </c>
      <c r="E8" s="32" t="n">
        <v>643</v>
      </c>
      <c r="F8" s="33" t="n">
        <v>18</v>
      </c>
      <c r="G8" s="34" t="n">
        <v>661</v>
      </c>
      <c r="H8" s="35" t="n">
        <v>651</v>
      </c>
      <c r="I8" s="36" t="n">
        <v>19</v>
      </c>
      <c r="J8" s="36" t="n">
        <v>670</v>
      </c>
      <c r="K8" s="32" t="n">
        <v>658</v>
      </c>
      <c r="L8" s="33" t="n">
        <v>19</v>
      </c>
      <c r="M8" s="34" t="n">
        <v>677</v>
      </c>
      <c r="N8" s="35" t="n">
        <v>666</v>
      </c>
      <c r="O8" s="36" t="n">
        <v>17</v>
      </c>
      <c r="P8" s="36" t="n">
        <v>683</v>
      </c>
      <c r="Q8" s="32" t="n">
        <v>664</v>
      </c>
      <c r="R8" s="33" t="n">
        <v>18</v>
      </c>
      <c r="S8" s="34" t="n">
        <v>682</v>
      </c>
      <c r="T8" s="35" t="n">
        <v>670</v>
      </c>
      <c r="U8" s="36" t="n">
        <v>20</v>
      </c>
      <c r="V8" s="36" t="n">
        <v>690</v>
      </c>
      <c r="W8" s="32" t="n">
        <v>668</v>
      </c>
      <c r="X8" s="33" t="n">
        <v>19</v>
      </c>
      <c r="Y8" s="34" t="n">
        <v>687</v>
      </c>
      <c r="Z8" s="35" t="n">
        <v>666</v>
      </c>
      <c r="AA8" s="36" t="n">
        <v>20</v>
      </c>
      <c r="AB8" s="36" t="n">
        <v>686</v>
      </c>
      <c r="AC8" s="32" t="n">
        <v>664</v>
      </c>
      <c r="AD8" s="33" t="n">
        <v>20</v>
      </c>
      <c r="AE8" s="34" t="n">
        <v>684</v>
      </c>
      <c r="AF8" s="35" t="n">
        <v>670</v>
      </c>
      <c r="AG8" s="36" t="n">
        <v>19</v>
      </c>
      <c r="AH8" s="36" t="n">
        <v>689</v>
      </c>
      <c r="AI8" s="32" t="n">
        <v>670</v>
      </c>
      <c r="AJ8" s="33" t="n">
        <v>16</v>
      </c>
      <c r="AK8" s="34" t="n">
        <v>686</v>
      </c>
      <c r="AL8" s="35" t="n">
        <v>657</v>
      </c>
      <c r="AM8" s="36" t="n">
        <v>12</v>
      </c>
      <c r="AN8" s="36" t="n">
        <v>669</v>
      </c>
      <c r="AO8" s="32" t="n">
        <v>645</v>
      </c>
      <c r="AP8" s="33" t="n">
        <v>13</v>
      </c>
      <c r="AQ8" s="34" t="n">
        <v>658</v>
      </c>
      <c r="AR8" s="35" t="n">
        <v>632</v>
      </c>
      <c r="AS8" s="36" t="n">
        <v>13</v>
      </c>
      <c r="AT8" s="36" t="n">
        <v>645</v>
      </c>
      <c r="AU8" s="32" t="n">
        <v>623</v>
      </c>
      <c r="AV8" s="33" t="n">
        <v>13</v>
      </c>
      <c r="AW8" s="34" t="n">
        <v>636</v>
      </c>
      <c r="AX8" s="35" t="n">
        <v>618</v>
      </c>
      <c r="AY8" s="36" t="n">
        <v>13</v>
      </c>
      <c r="AZ8" s="36" t="n">
        <v>631</v>
      </c>
      <c r="BA8" s="27" t="n">
        <v>618</v>
      </c>
      <c r="BB8" s="27" t="n">
        <v>13</v>
      </c>
      <c r="BC8" s="27" t="n">
        <v>631</v>
      </c>
    </row>
    <row r="9" customFormat="false" ht="15" hidden="false" customHeight="false" outlineLevel="0" collapsed="false">
      <c r="A9" s="28" t="s">
        <v>66</v>
      </c>
      <c r="B9" s="29" t="s">
        <v>67</v>
      </c>
      <c r="C9" s="30" t="n">
        <v>396</v>
      </c>
      <c r="D9" s="31" t="n">
        <v>376</v>
      </c>
      <c r="E9" s="32" t="n">
        <v>361</v>
      </c>
      <c r="F9" s="33" t="n">
        <v>5</v>
      </c>
      <c r="G9" s="34" t="n">
        <v>366</v>
      </c>
      <c r="H9" s="35" t="n">
        <v>354</v>
      </c>
      <c r="I9" s="36" t="n">
        <v>5</v>
      </c>
      <c r="J9" s="36" t="n">
        <v>359</v>
      </c>
      <c r="K9" s="32" t="n">
        <v>348</v>
      </c>
      <c r="L9" s="33" t="n">
        <v>31</v>
      </c>
      <c r="M9" s="34" t="n">
        <v>379</v>
      </c>
      <c r="N9" s="35" t="n">
        <v>342</v>
      </c>
      <c r="O9" s="36" t="n">
        <v>31</v>
      </c>
      <c r="P9" s="36" t="n">
        <v>373</v>
      </c>
      <c r="Q9" s="32" t="n">
        <v>336</v>
      </c>
      <c r="R9" s="33" t="n">
        <v>31</v>
      </c>
      <c r="S9" s="34" t="n">
        <v>367</v>
      </c>
      <c r="T9" s="35" t="n">
        <v>335</v>
      </c>
      <c r="U9" s="36" t="n">
        <v>31</v>
      </c>
      <c r="V9" s="36" t="n">
        <v>366</v>
      </c>
      <c r="W9" s="32" t="n">
        <v>332</v>
      </c>
      <c r="X9" s="33" t="n">
        <v>31</v>
      </c>
      <c r="Y9" s="34" t="n">
        <v>363</v>
      </c>
      <c r="Z9" s="35" t="n">
        <v>335</v>
      </c>
      <c r="AA9" s="36" t="n">
        <v>15</v>
      </c>
      <c r="AB9" s="36" t="n">
        <v>350</v>
      </c>
      <c r="AC9" s="32" t="n">
        <v>338</v>
      </c>
      <c r="AD9" s="33" t="n">
        <v>15</v>
      </c>
      <c r="AE9" s="34" t="n">
        <v>353</v>
      </c>
      <c r="AF9" s="35" t="n">
        <v>341</v>
      </c>
      <c r="AG9" s="36" t="n">
        <v>15</v>
      </c>
      <c r="AH9" s="36" t="n">
        <v>356</v>
      </c>
      <c r="AI9" s="32" t="n">
        <v>342</v>
      </c>
      <c r="AJ9" s="33" t="n">
        <v>15</v>
      </c>
      <c r="AK9" s="34" t="n">
        <v>357</v>
      </c>
      <c r="AL9" s="35" t="n">
        <v>342</v>
      </c>
      <c r="AM9" s="36" t="n">
        <v>6</v>
      </c>
      <c r="AN9" s="36" t="n">
        <v>348</v>
      </c>
      <c r="AO9" s="32" t="n">
        <v>336</v>
      </c>
      <c r="AP9" s="33" t="n">
        <v>3</v>
      </c>
      <c r="AQ9" s="34" t="n">
        <v>339</v>
      </c>
      <c r="AR9" s="35" t="n">
        <v>330</v>
      </c>
      <c r="AS9" s="36" t="n">
        <v>3</v>
      </c>
      <c r="AT9" s="36" t="n">
        <v>333</v>
      </c>
      <c r="AU9" s="32" t="n">
        <v>324</v>
      </c>
      <c r="AV9" s="33" t="n">
        <v>3</v>
      </c>
      <c r="AW9" s="34" t="n">
        <v>327</v>
      </c>
      <c r="AX9" s="35" t="n">
        <v>321</v>
      </c>
      <c r="AY9" s="36" t="n">
        <v>3</v>
      </c>
      <c r="AZ9" s="36" t="n">
        <v>324</v>
      </c>
      <c r="BA9" s="27" t="n">
        <v>318</v>
      </c>
      <c r="BB9" s="27" t="n">
        <v>4</v>
      </c>
      <c r="BC9" s="27" t="n">
        <v>322</v>
      </c>
    </row>
    <row r="10" customFormat="false" ht="15" hidden="false" customHeight="false" outlineLevel="0" collapsed="false">
      <c r="A10" s="28" t="s">
        <v>68</v>
      </c>
      <c r="B10" s="29" t="s">
        <v>69</v>
      </c>
      <c r="C10" s="30" t="n">
        <v>82</v>
      </c>
      <c r="D10" s="31" t="n">
        <v>91</v>
      </c>
      <c r="E10" s="32" t="n">
        <v>85</v>
      </c>
      <c r="F10" s="33" t="n">
        <v>5</v>
      </c>
      <c r="G10" s="34" t="n">
        <v>90</v>
      </c>
      <c r="H10" s="35" t="n">
        <v>85</v>
      </c>
      <c r="I10" s="36" t="n">
        <v>5</v>
      </c>
      <c r="J10" s="36" t="n">
        <v>90</v>
      </c>
      <c r="K10" s="32" t="n">
        <v>86</v>
      </c>
      <c r="L10" s="33" t="n">
        <v>5</v>
      </c>
      <c r="M10" s="34" t="n">
        <v>91</v>
      </c>
      <c r="N10" s="35" t="n">
        <v>88</v>
      </c>
      <c r="O10" s="36" t="n">
        <v>2</v>
      </c>
      <c r="P10" s="36" t="n">
        <v>90</v>
      </c>
      <c r="Q10" s="32" t="n">
        <v>90</v>
      </c>
      <c r="R10" s="33" t="n">
        <v>2</v>
      </c>
      <c r="S10" s="34" t="n">
        <v>92</v>
      </c>
      <c r="T10" s="35" t="n">
        <v>92</v>
      </c>
      <c r="U10" s="36" t="n">
        <v>2</v>
      </c>
      <c r="V10" s="36" t="n">
        <v>94</v>
      </c>
      <c r="W10" s="32" t="n">
        <v>93</v>
      </c>
      <c r="X10" s="33" t="n">
        <v>2</v>
      </c>
      <c r="Y10" s="34" t="n">
        <v>95</v>
      </c>
      <c r="Z10" s="35" t="n">
        <v>94</v>
      </c>
      <c r="AA10" s="36" t="n">
        <v>2</v>
      </c>
      <c r="AB10" s="36" t="n">
        <v>96</v>
      </c>
      <c r="AC10" s="32" t="n">
        <v>90</v>
      </c>
      <c r="AD10" s="33" t="n">
        <v>1</v>
      </c>
      <c r="AE10" s="34" t="n">
        <v>91</v>
      </c>
      <c r="AF10" s="35" t="n">
        <v>86</v>
      </c>
      <c r="AG10" s="36" t="n">
        <v>1</v>
      </c>
      <c r="AH10" s="36" t="n">
        <v>87</v>
      </c>
      <c r="AI10" s="32" t="n">
        <v>82</v>
      </c>
      <c r="AJ10" s="33" t="n">
        <v>1</v>
      </c>
      <c r="AK10" s="34" t="n">
        <v>83</v>
      </c>
      <c r="AL10" s="35" t="n">
        <v>81</v>
      </c>
      <c r="AM10" s="36" t="n">
        <v>1</v>
      </c>
      <c r="AN10" s="36" t="n">
        <v>82</v>
      </c>
      <c r="AO10" s="32" t="n">
        <v>79</v>
      </c>
      <c r="AP10" s="33" t="n">
        <v>1</v>
      </c>
      <c r="AQ10" s="34" t="n">
        <v>80</v>
      </c>
      <c r="AR10" s="35" t="n">
        <v>78</v>
      </c>
      <c r="AS10" s="36" t="n">
        <v>1</v>
      </c>
      <c r="AT10" s="36" t="n">
        <v>79</v>
      </c>
      <c r="AU10" s="32" t="n">
        <v>80</v>
      </c>
      <c r="AV10" s="33" t="n">
        <v>1</v>
      </c>
      <c r="AW10" s="34" t="n">
        <v>81</v>
      </c>
      <c r="AX10" s="35" t="n">
        <v>82</v>
      </c>
      <c r="AY10" s="36" t="n">
        <v>1</v>
      </c>
      <c r="AZ10" s="36" t="n">
        <v>83</v>
      </c>
      <c r="BA10" s="27" t="n">
        <v>84</v>
      </c>
      <c r="BB10" s="27" t="n">
        <v>1</v>
      </c>
      <c r="BC10" s="27" t="n">
        <v>85</v>
      </c>
    </row>
    <row r="11" customFormat="false" ht="15" hidden="false" customHeight="false" outlineLevel="0" collapsed="false">
      <c r="A11" s="28" t="s">
        <v>70</v>
      </c>
      <c r="B11" s="29" t="s">
        <v>71</v>
      </c>
      <c r="C11" s="30" t="n">
        <v>35</v>
      </c>
      <c r="D11" s="31" t="n">
        <v>37</v>
      </c>
      <c r="E11" s="32" t="n">
        <v>50</v>
      </c>
      <c r="F11" s="33" t="n">
        <v>2</v>
      </c>
      <c r="G11" s="34" t="n">
        <v>52</v>
      </c>
      <c r="H11" s="35" t="n">
        <v>52</v>
      </c>
      <c r="I11" s="36" t="n">
        <v>2</v>
      </c>
      <c r="J11" s="36" t="n">
        <v>54</v>
      </c>
      <c r="K11" s="32" t="n">
        <v>54</v>
      </c>
      <c r="L11" s="33" t="n">
        <v>2</v>
      </c>
      <c r="M11" s="34" t="n">
        <v>56</v>
      </c>
      <c r="N11" s="35" t="n">
        <v>55</v>
      </c>
      <c r="O11" s="36" t="n">
        <v>2</v>
      </c>
      <c r="P11" s="36" t="n">
        <v>57</v>
      </c>
      <c r="Q11" s="32" t="n">
        <v>56</v>
      </c>
      <c r="R11" s="33" t="n">
        <v>2</v>
      </c>
      <c r="S11" s="34" t="n">
        <v>58</v>
      </c>
      <c r="T11" s="35" t="n">
        <v>54</v>
      </c>
      <c r="U11" s="36" t="n">
        <v>2</v>
      </c>
      <c r="V11" s="36" t="n">
        <v>56</v>
      </c>
      <c r="W11" s="32" t="n">
        <v>53</v>
      </c>
      <c r="X11" s="33" t="n">
        <v>2</v>
      </c>
      <c r="Y11" s="34" t="n">
        <v>55</v>
      </c>
      <c r="Z11" s="35" t="n">
        <v>51</v>
      </c>
      <c r="AA11" s="36" t="n">
        <v>2</v>
      </c>
      <c r="AB11" s="36" t="n">
        <v>53</v>
      </c>
      <c r="AC11" s="32" t="n">
        <v>49</v>
      </c>
      <c r="AD11" s="33" t="n">
        <v>2</v>
      </c>
      <c r="AE11" s="34" t="n">
        <v>51</v>
      </c>
      <c r="AF11" s="35" t="n">
        <v>47</v>
      </c>
      <c r="AG11" s="36" t="n">
        <v>2</v>
      </c>
      <c r="AH11" s="36" t="n">
        <v>49</v>
      </c>
      <c r="AI11" s="32" t="n">
        <v>48</v>
      </c>
      <c r="AJ11" s="33" t="n">
        <v>1</v>
      </c>
      <c r="AK11" s="34" t="n">
        <v>49</v>
      </c>
      <c r="AL11" s="35" t="n">
        <v>49</v>
      </c>
      <c r="AM11" s="36" t="n">
        <v>1</v>
      </c>
      <c r="AN11" s="36" t="n">
        <v>50</v>
      </c>
      <c r="AO11" s="32" t="n">
        <v>50</v>
      </c>
      <c r="AP11" s="33" t="n">
        <v>1</v>
      </c>
      <c r="AQ11" s="34" t="n">
        <v>51</v>
      </c>
      <c r="AR11" s="35" t="n">
        <v>51</v>
      </c>
      <c r="AS11" s="36" t="n">
        <v>1</v>
      </c>
      <c r="AT11" s="36" t="n">
        <v>52</v>
      </c>
      <c r="AU11" s="32" t="n">
        <v>53</v>
      </c>
      <c r="AV11" s="33" t="n">
        <v>1</v>
      </c>
      <c r="AW11" s="34" t="n">
        <v>54</v>
      </c>
      <c r="AX11" s="35" t="n">
        <v>54</v>
      </c>
      <c r="AY11" s="36" t="n">
        <v>1</v>
      </c>
      <c r="AZ11" s="36" t="n">
        <v>55</v>
      </c>
      <c r="BA11" s="27" t="n">
        <v>50</v>
      </c>
      <c r="BB11" s="27" t="n">
        <v>1</v>
      </c>
      <c r="BC11" s="27" t="n">
        <v>51</v>
      </c>
    </row>
    <row r="12" customFormat="false" ht="15" hidden="false" customHeight="false" outlineLevel="0" collapsed="false">
      <c r="A12" s="28" t="s">
        <v>72</v>
      </c>
      <c r="B12" s="29" t="s">
        <v>73</v>
      </c>
      <c r="C12" s="30" t="n">
        <v>234</v>
      </c>
      <c r="D12" s="31" t="n">
        <v>229</v>
      </c>
      <c r="E12" s="32" t="n">
        <v>225</v>
      </c>
      <c r="F12" s="33" t="n">
        <v>9</v>
      </c>
      <c r="G12" s="34" t="n">
        <v>234</v>
      </c>
      <c r="H12" s="35" t="n">
        <v>229</v>
      </c>
      <c r="I12" s="36" t="n">
        <v>9</v>
      </c>
      <c r="J12" s="36" t="n">
        <v>238</v>
      </c>
      <c r="K12" s="32" t="n">
        <v>232</v>
      </c>
      <c r="L12" s="33" t="n">
        <v>10</v>
      </c>
      <c r="M12" s="34" t="n">
        <v>242</v>
      </c>
      <c r="N12" s="35" t="n">
        <v>236</v>
      </c>
      <c r="O12" s="36" t="n">
        <v>10</v>
      </c>
      <c r="P12" s="36" t="n">
        <v>246</v>
      </c>
      <c r="Q12" s="32" t="n">
        <v>241</v>
      </c>
      <c r="R12" s="33" t="n">
        <v>10</v>
      </c>
      <c r="S12" s="34" t="n">
        <v>251</v>
      </c>
      <c r="T12" s="35" t="n">
        <v>239</v>
      </c>
      <c r="U12" s="36" t="n">
        <v>10</v>
      </c>
      <c r="V12" s="36" t="n">
        <v>249</v>
      </c>
      <c r="W12" s="32" t="n">
        <v>237</v>
      </c>
      <c r="X12" s="33" t="n">
        <v>9</v>
      </c>
      <c r="Y12" s="34" t="n">
        <v>246</v>
      </c>
      <c r="Z12" s="35" t="n">
        <v>235</v>
      </c>
      <c r="AA12" s="36" t="n">
        <v>8</v>
      </c>
      <c r="AB12" s="36" t="n">
        <v>243</v>
      </c>
      <c r="AC12" s="32" t="n">
        <v>233</v>
      </c>
      <c r="AD12" s="33" t="n">
        <v>8</v>
      </c>
      <c r="AE12" s="34" t="n">
        <v>241</v>
      </c>
      <c r="AF12" s="35" t="n">
        <v>230</v>
      </c>
      <c r="AG12" s="36" t="n">
        <v>8</v>
      </c>
      <c r="AH12" s="36" t="n">
        <v>238</v>
      </c>
      <c r="AI12" s="32" t="n">
        <v>226</v>
      </c>
      <c r="AJ12" s="33" t="n">
        <v>8</v>
      </c>
      <c r="AK12" s="34" t="n">
        <v>234</v>
      </c>
      <c r="AL12" s="35" t="n">
        <v>233</v>
      </c>
      <c r="AM12" s="36" t="n">
        <v>8</v>
      </c>
      <c r="AN12" s="36" t="n">
        <v>241</v>
      </c>
      <c r="AO12" s="32" t="n">
        <v>239</v>
      </c>
      <c r="AP12" s="33" t="n">
        <v>8</v>
      </c>
      <c r="AQ12" s="34" t="n">
        <v>247</v>
      </c>
      <c r="AR12" s="35" t="n">
        <v>245</v>
      </c>
      <c r="AS12" s="36" t="n">
        <v>8</v>
      </c>
      <c r="AT12" s="36" t="n">
        <v>253</v>
      </c>
      <c r="AU12" s="32" t="n">
        <v>244</v>
      </c>
      <c r="AV12" s="33" t="n">
        <v>8</v>
      </c>
      <c r="AW12" s="34" t="n">
        <v>252</v>
      </c>
      <c r="AX12" s="35" t="n">
        <v>247</v>
      </c>
      <c r="AY12" s="36" t="n">
        <v>8</v>
      </c>
      <c r="AZ12" s="36" t="n">
        <v>255</v>
      </c>
      <c r="BA12" s="27" t="n">
        <v>253</v>
      </c>
      <c r="BB12" s="27" t="n">
        <v>8</v>
      </c>
      <c r="BC12" s="27" t="n">
        <v>261</v>
      </c>
    </row>
    <row r="13" customFormat="false" ht="15" hidden="false" customHeight="false" outlineLevel="0" collapsed="false">
      <c r="A13" s="28" t="s">
        <v>74</v>
      </c>
      <c r="B13" s="29" t="s">
        <v>75</v>
      </c>
      <c r="C13" s="30" t="n">
        <v>628</v>
      </c>
      <c r="D13" s="31" t="n">
        <v>652</v>
      </c>
      <c r="E13" s="32" t="n">
        <v>670</v>
      </c>
      <c r="F13" s="33" t="n">
        <v>22</v>
      </c>
      <c r="G13" s="34" t="n">
        <v>692</v>
      </c>
      <c r="H13" s="35" t="n">
        <v>673</v>
      </c>
      <c r="I13" s="36" t="n">
        <v>22</v>
      </c>
      <c r="J13" s="36" t="n">
        <v>695</v>
      </c>
      <c r="K13" s="32" t="n">
        <v>672</v>
      </c>
      <c r="L13" s="33" t="n">
        <v>22</v>
      </c>
      <c r="M13" s="34" t="n">
        <v>694</v>
      </c>
      <c r="N13" s="35" t="n">
        <v>675</v>
      </c>
      <c r="O13" s="36" t="n">
        <v>22</v>
      </c>
      <c r="P13" s="36" t="n">
        <v>697</v>
      </c>
      <c r="Q13" s="32" t="n">
        <v>713</v>
      </c>
      <c r="R13" s="33" t="n">
        <v>17</v>
      </c>
      <c r="S13" s="34" t="n">
        <v>730</v>
      </c>
      <c r="T13" s="35" t="n">
        <v>751</v>
      </c>
      <c r="U13" s="36" t="n">
        <v>16</v>
      </c>
      <c r="V13" s="36" t="n">
        <v>767</v>
      </c>
      <c r="W13" s="32" t="n">
        <v>789</v>
      </c>
      <c r="X13" s="33" t="n">
        <v>17</v>
      </c>
      <c r="Y13" s="34" t="n">
        <v>806</v>
      </c>
      <c r="Z13" s="35" t="n">
        <v>814</v>
      </c>
      <c r="AA13" s="36" t="n">
        <v>18</v>
      </c>
      <c r="AB13" s="36" t="n">
        <v>832</v>
      </c>
      <c r="AC13" s="32" t="n">
        <v>827</v>
      </c>
      <c r="AD13" s="33" t="n">
        <v>18</v>
      </c>
      <c r="AE13" s="34" t="n">
        <v>845</v>
      </c>
      <c r="AF13" s="35" t="n">
        <v>812</v>
      </c>
      <c r="AG13" s="36" t="n">
        <v>12</v>
      </c>
      <c r="AH13" s="36" t="n">
        <v>824</v>
      </c>
      <c r="AI13" s="32" t="n">
        <v>796</v>
      </c>
      <c r="AJ13" s="33" t="n">
        <v>14</v>
      </c>
      <c r="AK13" s="34" t="n">
        <v>810</v>
      </c>
      <c r="AL13" s="35" t="n">
        <v>781</v>
      </c>
      <c r="AM13" s="36" t="n">
        <v>15</v>
      </c>
      <c r="AN13" s="36" t="n">
        <v>796</v>
      </c>
      <c r="AO13" s="32" t="n">
        <v>784</v>
      </c>
      <c r="AP13" s="33" t="n">
        <v>15</v>
      </c>
      <c r="AQ13" s="34" t="n">
        <v>799</v>
      </c>
      <c r="AR13" s="35" t="n">
        <v>778</v>
      </c>
      <c r="AS13" s="36" t="n">
        <v>15</v>
      </c>
      <c r="AT13" s="36" t="n">
        <v>793</v>
      </c>
      <c r="AU13" s="32" t="n">
        <v>776</v>
      </c>
      <c r="AV13" s="33" t="n">
        <v>15</v>
      </c>
      <c r="AW13" s="34" t="n">
        <v>791</v>
      </c>
      <c r="AX13" s="35" t="n">
        <v>770</v>
      </c>
      <c r="AY13" s="36" t="n">
        <v>23</v>
      </c>
      <c r="AZ13" s="36" t="n">
        <v>793</v>
      </c>
      <c r="BA13" s="27" t="n">
        <v>764</v>
      </c>
      <c r="BB13" s="27" t="n">
        <v>21</v>
      </c>
      <c r="BC13" s="27" t="n">
        <v>785</v>
      </c>
    </row>
    <row r="14" customFormat="false" ht="15" hidden="false" customHeight="false" outlineLevel="0" collapsed="false">
      <c r="A14" s="28" t="s">
        <v>76</v>
      </c>
      <c r="B14" s="29" t="s">
        <v>77</v>
      </c>
      <c r="C14" s="30" t="n">
        <v>173</v>
      </c>
      <c r="D14" s="31" t="n">
        <v>156</v>
      </c>
      <c r="E14" s="32" t="n">
        <v>144</v>
      </c>
      <c r="F14" s="33" t="n">
        <v>9</v>
      </c>
      <c r="G14" s="34" t="n">
        <v>153</v>
      </c>
      <c r="H14" s="35" t="n">
        <v>139</v>
      </c>
      <c r="I14" s="36" t="n">
        <v>10</v>
      </c>
      <c r="J14" s="36" t="n">
        <v>149</v>
      </c>
      <c r="K14" s="32" t="n">
        <v>140</v>
      </c>
      <c r="L14" s="33" t="n">
        <v>4</v>
      </c>
      <c r="M14" s="34" t="n">
        <v>144</v>
      </c>
      <c r="N14" s="35" t="n">
        <v>140</v>
      </c>
      <c r="O14" s="36" t="n">
        <v>3</v>
      </c>
      <c r="P14" s="36" t="n">
        <v>143</v>
      </c>
      <c r="Q14" s="32" t="n">
        <v>141</v>
      </c>
      <c r="R14" s="33" t="n">
        <v>3</v>
      </c>
      <c r="S14" s="34" t="n">
        <v>144</v>
      </c>
      <c r="T14" s="35" t="n">
        <v>145</v>
      </c>
      <c r="U14" s="36" t="n">
        <v>3</v>
      </c>
      <c r="V14" s="36" t="n">
        <v>148</v>
      </c>
      <c r="W14" s="32" t="n">
        <v>152</v>
      </c>
      <c r="X14" s="33" t="n">
        <v>2</v>
      </c>
      <c r="Y14" s="34" t="n">
        <v>154</v>
      </c>
      <c r="Z14" s="35" t="n">
        <v>150</v>
      </c>
      <c r="AA14" s="36" t="n">
        <v>0</v>
      </c>
      <c r="AB14" s="36" t="n">
        <v>150</v>
      </c>
      <c r="AC14" s="32" t="n">
        <v>147</v>
      </c>
      <c r="AD14" s="33" t="n">
        <v>0</v>
      </c>
      <c r="AE14" s="34" t="n">
        <v>147</v>
      </c>
      <c r="AF14" s="35" t="n">
        <v>145</v>
      </c>
      <c r="AG14" s="36" t="n">
        <v>0</v>
      </c>
      <c r="AH14" s="36" t="n">
        <v>145</v>
      </c>
      <c r="AI14" s="32" t="n">
        <v>144</v>
      </c>
      <c r="AJ14" s="33" t="n">
        <v>0</v>
      </c>
      <c r="AK14" s="34" t="n">
        <v>144</v>
      </c>
      <c r="AL14" s="35" t="n">
        <v>145</v>
      </c>
      <c r="AM14" s="36" t="n">
        <v>1</v>
      </c>
      <c r="AN14" s="36" t="n">
        <v>146</v>
      </c>
      <c r="AO14" s="32" t="n">
        <v>147</v>
      </c>
      <c r="AP14" s="33" t="n">
        <v>3</v>
      </c>
      <c r="AQ14" s="34" t="n">
        <v>150</v>
      </c>
      <c r="AR14" s="35" t="n">
        <v>148</v>
      </c>
      <c r="AS14" s="36" t="n">
        <v>3</v>
      </c>
      <c r="AT14" s="36" t="n">
        <v>151</v>
      </c>
      <c r="AU14" s="32" t="n">
        <v>150</v>
      </c>
      <c r="AV14" s="33" t="n">
        <v>3</v>
      </c>
      <c r="AW14" s="34" t="n">
        <v>153</v>
      </c>
      <c r="AX14" s="35" t="n">
        <v>151</v>
      </c>
      <c r="AY14" s="36" t="n">
        <v>3</v>
      </c>
      <c r="AZ14" s="36" t="n">
        <v>154</v>
      </c>
      <c r="BA14" s="27" t="n">
        <v>156</v>
      </c>
      <c r="BB14" s="27" t="n">
        <v>3</v>
      </c>
      <c r="BC14" s="27" t="n">
        <v>159</v>
      </c>
    </row>
    <row r="15" customFormat="false" ht="15" hidden="false" customHeight="false" outlineLevel="0" collapsed="false">
      <c r="A15" s="28" t="s">
        <v>78</v>
      </c>
      <c r="B15" s="29" t="s">
        <v>79</v>
      </c>
      <c r="C15" s="30" t="n">
        <v>113</v>
      </c>
      <c r="D15" s="31" t="n">
        <v>104</v>
      </c>
      <c r="E15" s="32" t="n">
        <v>104</v>
      </c>
      <c r="F15" s="33" t="n">
        <v>1</v>
      </c>
      <c r="G15" s="34" t="n">
        <v>105</v>
      </c>
      <c r="H15" s="35" t="n">
        <v>105</v>
      </c>
      <c r="I15" s="36" t="n">
        <v>0</v>
      </c>
      <c r="J15" s="36" t="n">
        <v>105</v>
      </c>
      <c r="K15" s="32" t="n">
        <v>102</v>
      </c>
      <c r="L15" s="33" t="n">
        <v>2</v>
      </c>
      <c r="M15" s="34" t="n">
        <v>104</v>
      </c>
      <c r="N15" s="35" t="n">
        <v>100</v>
      </c>
      <c r="O15" s="36" t="n">
        <v>2</v>
      </c>
      <c r="P15" s="36" t="n">
        <v>102</v>
      </c>
      <c r="Q15" s="32" t="n">
        <v>97</v>
      </c>
      <c r="R15" s="33" t="n">
        <v>2</v>
      </c>
      <c r="S15" s="34" t="n">
        <v>99</v>
      </c>
      <c r="T15" s="35" t="n">
        <v>96</v>
      </c>
      <c r="U15" s="36" t="n">
        <v>2</v>
      </c>
      <c r="V15" s="36" t="n">
        <v>98</v>
      </c>
      <c r="W15" s="32" t="n">
        <v>95</v>
      </c>
      <c r="X15" s="33" t="n">
        <v>2</v>
      </c>
      <c r="Y15" s="34" t="n">
        <v>97</v>
      </c>
      <c r="Z15" s="35" t="n">
        <v>95</v>
      </c>
      <c r="AA15" s="36" t="n">
        <v>0</v>
      </c>
      <c r="AB15" s="36" t="n">
        <v>95</v>
      </c>
      <c r="AC15" s="32" t="n">
        <v>94</v>
      </c>
      <c r="AD15" s="33" t="n">
        <v>0</v>
      </c>
      <c r="AE15" s="34" t="n">
        <v>94</v>
      </c>
      <c r="AF15" s="35" t="n">
        <v>93</v>
      </c>
      <c r="AG15" s="36" t="n">
        <v>0</v>
      </c>
      <c r="AH15" s="36" t="n">
        <v>93</v>
      </c>
      <c r="AI15" s="32" t="n">
        <v>93</v>
      </c>
      <c r="AJ15" s="33" t="n">
        <v>1</v>
      </c>
      <c r="AK15" s="34" t="n">
        <v>94</v>
      </c>
      <c r="AL15" s="35" t="n">
        <v>92</v>
      </c>
      <c r="AM15" s="36" t="n">
        <v>1</v>
      </c>
      <c r="AN15" s="36" t="n">
        <v>93</v>
      </c>
      <c r="AO15" s="32" t="n">
        <v>93</v>
      </c>
      <c r="AP15" s="33" t="n">
        <v>5</v>
      </c>
      <c r="AQ15" s="34" t="n">
        <v>98</v>
      </c>
      <c r="AR15" s="35" t="n">
        <v>95</v>
      </c>
      <c r="AS15" s="36" t="n">
        <v>5</v>
      </c>
      <c r="AT15" s="36" t="n">
        <v>100</v>
      </c>
      <c r="AU15" s="32" t="n">
        <v>97</v>
      </c>
      <c r="AV15" s="33" t="n">
        <v>5</v>
      </c>
      <c r="AW15" s="34" t="n">
        <v>102</v>
      </c>
      <c r="AX15" s="35" t="n">
        <v>98</v>
      </c>
      <c r="AY15" s="36" t="n">
        <v>5</v>
      </c>
      <c r="AZ15" s="36" t="n">
        <v>103</v>
      </c>
      <c r="BA15" s="27" t="n">
        <v>99</v>
      </c>
      <c r="BB15" s="27" t="n">
        <v>4</v>
      </c>
      <c r="BC15" s="27" t="n">
        <v>103</v>
      </c>
    </row>
    <row r="16" customFormat="false" ht="15" hidden="false" customHeight="false" outlineLevel="0" collapsed="false">
      <c r="A16" s="28" t="s">
        <v>80</v>
      </c>
      <c r="B16" s="29" t="s">
        <v>81</v>
      </c>
      <c r="C16" s="30" t="n">
        <v>479</v>
      </c>
      <c r="D16" s="31" t="n">
        <v>447</v>
      </c>
      <c r="E16" s="32" t="n">
        <v>425</v>
      </c>
      <c r="F16" s="33" t="n">
        <v>14</v>
      </c>
      <c r="G16" s="34" t="n">
        <v>439</v>
      </c>
      <c r="H16" s="35" t="n">
        <v>421</v>
      </c>
      <c r="I16" s="36" t="n">
        <v>14</v>
      </c>
      <c r="J16" s="36" t="n">
        <v>435</v>
      </c>
      <c r="K16" s="32" t="n">
        <v>418</v>
      </c>
      <c r="L16" s="33" t="n">
        <v>14</v>
      </c>
      <c r="M16" s="34" t="n">
        <v>432</v>
      </c>
      <c r="N16" s="35" t="n">
        <v>413</v>
      </c>
      <c r="O16" s="36" t="n">
        <v>14</v>
      </c>
      <c r="P16" s="36" t="n">
        <v>427</v>
      </c>
      <c r="Q16" s="32" t="n">
        <v>403</v>
      </c>
      <c r="R16" s="33" t="n">
        <v>13</v>
      </c>
      <c r="S16" s="34" t="n">
        <v>416</v>
      </c>
      <c r="T16" s="35" t="n">
        <v>401</v>
      </c>
      <c r="U16" s="36" t="n">
        <v>12</v>
      </c>
      <c r="V16" s="36" t="n">
        <v>413</v>
      </c>
      <c r="W16" s="32" t="n">
        <v>399</v>
      </c>
      <c r="X16" s="33" t="n">
        <v>12</v>
      </c>
      <c r="Y16" s="34" t="n">
        <v>411</v>
      </c>
      <c r="Z16" s="35" t="n">
        <v>397</v>
      </c>
      <c r="AA16" s="36" t="n">
        <v>12</v>
      </c>
      <c r="AB16" s="36" t="n">
        <v>409</v>
      </c>
      <c r="AC16" s="32" t="n">
        <v>394</v>
      </c>
      <c r="AD16" s="33" t="n">
        <v>12</v>
      </c>
      <c r="AE16" s="34" t="n">
        <v>406</v>
      </c>
      <c r="AF16" s="35" t="n">
        <v>391</v>
      </c>
      <c r="AG16" s="36" t="n">
        <v>12</v>
      </c>
      <c r="AH16" s="36" t="n">
        <v>403</v>
      </c>
      <c r="AI16" s="32" t="n">
        <v>392</v>
      </c>
      <c r="AJ16" s="33" t="n">
        <v>12</v>
      </c>
      <c r="AK16" s="34" t="n">
        <v>404</v>
      </c>
      <c r="AL16" s="35" t="n">
        <v>392</v>
      </c>
      <c r="AM16" s="36" t="n">
        <v>12</v>
      </c>
      <c r="AN16" s="36" t="n">
        <v>404</v>
      </c>
      <c r="AO16" s="32" t="n">
        <v>393</v>
      </c>
      <c r="AP16" s="33" t="n">
        <v>13</v>
      </c>
      <c r="AQ16" s="34" t="n">
        <v>406</v>
      </c>
      <c r="AR16" s="35" t="n">
        <v>392</v>
      </c>
      <c r="AS16" s="36" t="n">
        <v>13</v>
      </c>
      <c r="AT16" s="36" t="n">
        <v>405</v>
      </c>
      <c r="AU16" s="32" t="n">
        <v>388</v>
      </c>
      <c r="AV16" s="33" t="n">
        <v>13</v>
      </c>
      <c r="AW16" s="34" t="n">
        <v>401</v>
      </c>
      <c r="AX16" s="35" t="n">
        <v>385</v>
      </c>
      <c r="AY16" s="36" t="n">
        <v>13</v>
      </c>
      <c r="AZ16" s="36" t="n">
        <v>398</v>
      </c>
      <c r="BA16" s="27" t="n">
        <v>388</v>
      </c>
      <c r="BB16" s="27" t="n">
        <v>5</v>
      </c>
      <c r="BC16" s="27" t="n">
        <v>393</v>
      </c>
    </row>
    <row r="17" customFormat="false" ht="15" hidden="false" customHeight="false" outlineLevel="0" collapsed="false">
      <c r="A17" s="28" t="s">
        <v>82</v>
      </c>
      <c r="B17" s="29" t="s">
        <v>83</v>
      </c>
      <c r="C17" s="30" t="n">
        <v>1069</v>
      </c>
      <c r="D17" s="31" t="n">
        <v>943</v>
      </c>
      <c r="E17" s="32" t="n">
        <v>874</v>
      </c>
      <c r="F17" s="33" t="n">
        <v>20</v>
      </c>
      <c r="G17" s="34" t="n">
        <v>894</v>
      </c>
      <c r="H17" s="35" t="n">
        <v>865</v>
      </c>
      <c r="I17" s="36" t="n">
        <v>21</v>
      </c>
      <c r="J17" s="36" t="n">
        <v>886</v>
      </c>
      <c r="K17" s="32" t="n">
        <v>856</v>
      </c>
      <c r="L17" s="33" t="n">
        <v>21</v>
      </c>
      <c r="M17" s="34" t="n">
        <v>877</v>
      </c>
      <c r="N17" s="35" t="n">
        <v>847</v>
      </c>
      <c r="O17" s="36" t="n">
        <v>20</v>
      </c>
      <c r="P17" s="36" t="n">
        <v>867</v>
      </c>
      <c r="Q17" s="32" t="n">
        <v>833</v>
      </c>
      <c r="R17" s="33" t="n">
        <v>20</v>
      </c>
      <c r="S17" s="34" t="n">
        <v>853</v>
      </c>
      <c r="T17" s="35" t="n">
        <v>846</v>
      </c>
      <c r="U17" s="36" t="n">
        <v>14</v>
      </c>
      <c r="V17" s="36" t="n">
        <v>860</v>
      </c>
      <c r="W17" s="32" t="n">
        <v>860</v>
      </c>
      <c r="X17" s="33" t="n">
        <v>13</v>
      </c>
      <c r="Y17" s="34" t="n">
        <v>873</v>
      </c>
      <c r="Z17" s="35" t="n">
        <v>873</v>
      </c>
      <c r="AA17" s="36" t="n">
        <v>13</v>
      </c>
      <c r="AB17" s="36" t="n">
        <v>886</v>
      </c>
      <c r="AC17" s="32" t="n">
        <v>885</v>
      </c>
      <c r="AD17" s="33" t="n">
        <v>14</v>
      </c>
      <c r="AE17" s="34" t="n">
        <v>899</v>
      </c>
      <c r="AF17" s="35" t="n">
        <v>885</v>
      </c>
      <c r="AG17" s="36" t="n">
        <v>13</v>
      </c>
      <c r="AH17" s="36" t="n">
        <v>898</v>
      </c>
      <c r="AI17" s="32" t="n">
        <v>866</v>
      </c>
      <c r="AJ17" s="33" t="n">
        <v>25</v>
      </c>
      <c r="AK17" s="34" t="n">
        <v>891</v>
      </c>
      <c r="AL17" s="35" t="n">
        <v>848</v>
      </c>
      <c r="AM17" s="36" t="n">
        <v>23</v>
      </c>
      <c r="AN17" s="36" t="n">
        <v>871</v>
      </c>
      <c r="AO17" s="32" t="n">
        <v>829</v>
      </c>
      <c r="AP17" s="33" t="n">
        <v>23</v>
      </c>
      <c r="AQ17" s="34" t="n">
        <v>852</v>
      </c>
      <c r="AR17" s="35" t="n">
        <v>823</v>
      </c>
      <c r="AS17" s="36" t="n">
        <v>23</v>
      </c>
      <c r="AT17" s="36" t="n">
        <v>846</v>
      </c>
      <c r="AU17" s="32" t="n">
        <v>815</v>
      </c>
      <c r="AV17" s="33" t="n">
        <v>22</v>
      </c>
      <c r="AW17" s="34" t="n">
        <v>837</v>
      </c>
      <c r="AX17" s="35" t="n">
        <v>807</v>
      </c>
      <c r="AY17" s="36" t="n">
        <v>22</v>
      </c>
      <c r="AZ17" s="36" t="n">
        <v>829</v>
      </c>
      <c r="BA17" s="27" t="n">
        <v>796</v>
      </c>
      <c r="BB17" s="27" t="n">
        <v>16</v>
      </c>
      <c r="BC17" s="27" t="n">
        <v>812</v>
      </c>
    </row>
    <row r="18" customFormat="false" ht="15" hidden="false" customHeight="false" outlineLevel="0" collapsed="false">
      <c r="A18" s="28" t="s">
        <v>84</v>
      </c>
      <c r="B18" s="29" t="s">
        <v>85</v>
      </c>
      <c r="C18" s="30" t="n">
        <v>136</v>
      </c>
      <c r="D18" s="31" t="n">
        <v>120</v>
      </c>
      <c r="E18" s="32" t="n">
        <v>123</v>
      </c>
      <c r="F18" s="33" t="n">
        <v>8</v>
      </c>
      <c r="G18" s="34" t="n">
        <v>131</v>
      </c>
      <c r="H18" s="35" t="n">
        <v>124</v>
      </c>
      <c r="I18" s="36" t="n">
        <v>8</v>
      </c>
      <c r="J18" s="36" t="n">
        <v>132</v>
      </c>
      <c r="K18" s="32" t="n">
        <v>125</v>
      </c>
      <c r="L18" s="33" t="n">
        <v>7</v>
      </c>
      <c r="M18" s="34" t="n">
        <v>132</v>
      </c>
      <c r="N18" s="35" t="n">
        <v>128</v>
      </c>
      <c r="O18" s="36" t="n">
        <v>5</v>
      </c>
      <c r="P18" s="36" t="n">
        <v>133</v>
      </c>
      <c r="Q18" s="32" t="n">
        <v>132</v>
      </c>
      <c r="R18" s="33" t="n">
        <v>5</v>
      </c>
      <c r="S18" s="34" t="n">
        <v>137</v>
      </c>
      <c r="T18" s="35" t="n">
        <v>136</v>
      </c>
      <c r="U18" s="36" t="n">
        <v>5</v>
      </c>
      <c r="V18" s="36" t="n">
        <v>141</v>
      </c>
      <c r="W18" s="32" t="n">
        <v>136</v>
      </c>
      <c r="X18" s="33" t="n">
        <v>5</v>
      </c>
      <c r="Y18" s="34" t="n">
        <v>141</v>
      </c>
      <c r="Z18" s="35" t="n">
        <v>136</v>
      </c>
      <c r="AA18" s="36" t="n">
        <v>5</v>
      </c>
      <c r="AB18" s="36" t="n">
        <v>141</v>
      </c>
      <c r="AC18" s="32" t="n">
        <v>136</v>
      </c>
      <c r="AD18" s="33" t="n">
        <v>2</v>
      </c>
      <c r="AE18" s="34" t="n">
        <v>138</v>
      </c>
      <c r="AF18" s="35" t="n">
        <v>137</v>
      </c>
      <c r="AG18" s="36" t="n">
        <v>2</v>
      </c>
      <c r="AH18" s="36" t="n">
        <v>139</v>
      </c>
      <c r="AI18" s="32" t="n">
        <v>137</v>
      </c>
      <c r="AJ18" s="33" t="n">
        <v>2</v>
      </c>
      <c r="AK18" s="34" t="n">
        <v>139</v>
      </c>
      <c r="AL18" s="35" t="n">
        <v>135</v>
      </c>
      <c r="AM18" s="36" t="n">
        <v>1</v>
      </c>
      <c r="AN18" s="36" t="n">
        <v>136</v>
      </c>
      <c r="AO18" s="32" t="n">
        <v>140</v>
      </c>
      <c r="AP18" s="33" t="n">
        <v>1</v>
      </c>
      <c r="AQ18" s="34" t="n">
        <v>141</v>
      </c>
      <c r="AR18" s="35" t="n">
        <v>140</v>
      </c>
      <c r="AS18" s="36" t="n">
        <v>1</v>
      </c>
      <c r="AT18" s="36" t="n">
        <v>141</v>
      </c>
      <c r="AU18" s="32" t="n">
        <v>141</v>
      </c>
      <c r="AV18" s="33" t="n">
        <v>6</v>
      </c>
      <c r="AW18" s="34" t="n">
        <v>147</v>
      </c>
      <c r="AX18" s="35" t="n">
        <v>143</v>
      </c>
      <c r="AY18" s="36" t="n">
        <v>6</v>
      </c>
      <c r="AZ18" s="36" t="n">
        <v>149</v>
      </c>
      <c r="BA18" s="27" t="n">
        <v>144</v>
      </c>
      <c r="BB18" s="27" t="n">
        <v>6</v>
      </c>
      <c r="BC18" s="27" t="n">
        <v>150</v>
      </c>
    </row>
    <row r="19" customFormat="false" ht="15" hidden="false" customHeight="false" outlineLevel="0" collapsed="false">
      <c r="A19" s="28" t="s">
        <v>86</v>
      </c>
      <c r="B19" s="29" t="s">
        <v>87</v>
      </c>
      <c r="C19" s="30" t="n">
        <v>1774</v>
      </c>
      <c r="D19" s="31" t="n">
        <v>1724</v>
      </c>
      <c r="E19" s="32" t="n">
        <v>1769</v>
      </c>
      <c r="F19" s="33" t="n">
        <v>60</v>
      </c>
      <c r="G19" s="34" t="n">
        <v>1829</v>
      </c>
      <c r="H19" s="35" t="n">
        <v>1770</v>
      </c>
      <c r="I19" s="36" t="n">
        <v>58</v>
      </c>
      <c r="J19" s="36" t="n">
        <v>1828</v>
      </c>
      <c r="K19" s="32" t="n">
        <v>1786</v>
      </c>
      <c r="L19" s="33" t="n">
        <v>77</v>
      </c>
      <c r="M19" s="34" t="n">
        <v>1863</v>
      </c>
      <c r="N19" s="35" t="n">
        <v>1794</v>
      </c>
      <c r="O19" s="36" t="n">
        <v>78</v>
      </c>
      <c r="P19" s="36" t="n">
        <v>1872</v>
      </c>
      <c r="Q19" s="32" t="n">
        <v>1803</v>
      </c>
      <c r="R19" s="33" t="n">
        <v>80</v>
      </c>
      <c r="S19" s="34" t="n">
        <v>1883</v>
      </c>
      <c r="T19" s="35" t="n">
        <v>1833</v>
      </c>
      <c r="U19" s="36" t="n">
        <v>82</v>
      </c>
      <c r="V19" s="36" t="n">
        <v>1915</v>
      </c>
      <c r="W19" s="32" t="n">
        <v>1839</v>
      </c>
      <c r="X19" s="33" t="n">
        <v>83</v>
      </c>
      <c r="Y19" s="34" t="n">
        <v>1922</v>
      </c>
      <c r="Z19" s="35" t="n">
        <v>1846</v>
      </c>
      <c r="AA19" s="36" t="n">
        <v>40</v>
      </c>
      <c r="AB19" s="36" t="n">
        <v>1886</v>
      </c>
      <c r="AC19" s="32" t="n">
        <v>1858</v>
      </c>
      <c r="AD19" s="33" t="n">
        <v>40</v>
      </c>
      <c r="AE19" s="34" t="n">
        <v>1898</v>
      </c>
      <c r="AF19" s="35" t="n">
        <v>1870</v>
      </c>
      <c r="AG19" s="36" t="n">
        <v>38</v>
      </c>
      <c r="AH19" s="36" t="n">
        <v>1908</v>
      </c>
      <c r="AI19" s="32" t="n">
        <v>1862</v>
      </c>
      <c r="AJ19" s="33" t="n">
        <v>37</v>
      </c>
      <c r="AK19" s="34" t="n">
        <v>1899</v>
      </c>
      <c r="AL19" s="35" t="n">
        <v>1876</v>
      </c>
      <c r="AM19" s="36" t="n">
        <v>38</v>
      </c>
      <c r="AN19" s="36" t="n">
        <v>1914</v>
      </c>
      <c r="AO19" s="32" t="n">
        <v>1846</v>
      </c>
      <c r="AP19" s="33" t="n">
        <v>34</v>
      </c>
      <c r="AQ19" s="34" t="n">
        <v>1880</v>
      </c>
      <c r="AR19" s="35" t="n">
        <v>1816</v>
      </c>
      <c r="AS19" s="36" t="n">
        <v>33</v>
      </c>
      <c r="AT19" s="36" t="n">
        <v>1849</v>
      </c>
      <c r="AU19" s="32" t="n">
        <v>1787</v>
      </c>
      <c r="AV19" s="33" t="n">
        <v>34</v>
      </c>
      <c r="AW19" s="34" t="n">
        <v>1821</v>
      </c>
      <c r="AX19" s="35" t="n">
        <v>1769</v>
      </c>
      <c r="AY19" s="36" t="n">
        <v>35</v>
      </c>
      <c r="AZ19" s="36" t="n">
        <v>1804</v>
      </c>
      <c r="BA19" s="27" t="n">
        <v>1751</v>
      </c>
      <c r="BB19" s="27" t="n">
        <v>34</v>
      </c>
      <c r="BC19" s="27" t="n">
        <v>1785</v>
      </c>
    </row>
    <row r="20" customFormat="false" ht="15" hidden="false" customHeight="false" outlineLevel="0" collapsed="false">
      <c r="A20" s="28" t="s">
        <v>88</v>
      </c>
      <c r="B20" s="29" t="s">
        <v>89</v>
      </c>
      <c r="C20" s="30" t="n">
        <v>172</v>
      </c>
      <c r="D20" s="31" t="n">
        <v>149</v>
      </c>
      <c r="E20" s="32" t="n">
        <v>158</v>
      </c>
      <c r="F20" s="33" t="n">
        <v>4</v>
      </c>
      <c r="G20" s="34" t="n">
        <v>162</v>
      </c>
      <c r="H20" s="35" t="n">
        <v>159</v>
      </c>
      <c r="I20" s="36" t="n">
        <v>4</v>
      </c>
      <c r="J20" s="36" t="n">
        <v>163</v>
      </c>
      <c r="K20" s="32" t="n">
        <v>163</v>
      </c>
      <c r="L20" s="33" t="n">
        <v>4</v>
      </c>
      <c r="M20" s="34" t="n">
        <v>167</v>
      </c>
      <c r="N20" s="35" t="n">
        <v>162</v>
      </c>
      <c r="O20" s="36" t="n">
        <v>4</v>
      </c>
      <c r="P20" s="36" t="n">
        <v>166</v>
      </c>
      <c r="Q20" s="32" t="n">
        <v>167</v>
      </c>
      <c r="R20" s="33" t="n">
        <v>5</v>
      </c>
      <c r="S20" s="34" t="n">
        <v>172</v>
      </c>
      <c r="T20" s="35" t="n">
        <v>173</v>
      </c>
      <c r="U20" s="36" t="n">
        <v>5</v>
      </c>
      <c r="V20" s="36" t="n">
        <v>178</v>
      </c>
      <c r="W20" s="32" t="n">
        <v>179</v>
      </c>
      <c r="X20" s="33" t="n">
        <v>6</v>
      </c>
      <c r="Y20" s="34" t="n">
        <v>185</v>
      </c>
      <c r="Z20" s="35" t="n">
        <v>187</v>
      </c>
      <c r="AA20" s="36" t="n">
        <v>6</v>
      </c>
      <c r="AB20" s="36" t="n">
        <v>193</v>
      </c>
      <c r="AC20" s="32" t="n">
        <v>193</v>
      </c>
      <c r="AD20" s="33" t="n">
        <v>7</v>
      </c>
      <c r="AE20" s="34" t="n">
        <v>200</v>
      </c>
      <c r="AF20" s="35" t="n">
        <v>192</v>
      </c>
      <c r="AG20" s="36" t="n">
        <v>4</v>
      </c>
      <c r="AH20" s="36" t="n">
        <v>196</v>
      </c>
      <c r="AI20" s="32" t="n">
        <v>190</v>
      </c>
      <c r="AJ20" s="33" t="n">
        <v>4</v>
      </c>
      <c r="AK20" s="34" t="n">
        <v>194</v>
      </c>
      <c r="AL20" s="35" t="n">
        <v>189</v>
      </c>
      <c r="AM20" s="36" t="n">
        <v>3</v>
      </c>
      <c r="AN20" s="36" t="n">
        <v>192</v>
      </c>
      <c r="AO20" s="32" t="n">
        <v>188</v>
      </c>
      <c r="AP20" s="33" t="n">
        <v>3</v>
      </c>
      <c r="AQ20" s="34" t="n">
        <v>191</v>
      </c>
      <c r="AR20" s="35" t="n">
        <v>188</v>
      </c>
      <c r="AS20" s="36" t="n">
        <v>3</v>
      </c>
      <c r="AT20" s="36" t="n">
        <v>191</v>
      </c>
      <c r="AU20" s="32" t="n">
        <v>187</v>
      </c>
      <c r="AV20" s="33" t="n">
        <v>2</v>
      </c>
      <c r="AW20" s="34" t="n">
        <v>189</v>
      </c>
      <c r="AX20" s="35" t="n">
        <v>186</v>
      </c>
      <c r="AY20" s="36" t="n">
        <v>2</v>
      </c>
      <c r="AZ20" s="36" t="n">
        <v>188</v>
      </c>
      <c r="BA20" s="27" t="n">
        <v>184</v>
      </c>
      <c r="BB20" s="27" t="n">
        <v>2</v>
      </c>
      <c r="BC20" s="27" t="n">
        <v>186</v>
      </c>
    </row>
    <row r="21" customFormat="false" ht="15" hidden="false" customHeight="false" outlineLevel="0" collapsed="false">
      <c r="A21" s="28" t="s">
        <v>90</v>
      </c>
      <c r="B21" s="29" t="s">
        <v>91</v>
      </c>
      <c r="C21" s="30" t="n">
        <v>298</v>
      </c>
      <c r="D21" s="31" t="n">
        <v>270</v>
      </c>
      <c r="E21" s="32" t="n">
        <v>317</v>
      </c>
      <c r="F21" s="33" t="n">
        <v>13</v>
      </c>
      <c r="G21" s="34" t="n">
        <v>330</v>
      </c>
      <c r="H21" s="35" t="n">
        <v>324</v>
      </c>
      <c r="I21" s="36" t="n">
        <v>13</v>
      </c>
      <c r="J21" s="36" t="n">
        <v>337</v>
      </c>
      <c r="K21" s="32" t="n">
        <v>331</v>
      </c>
      <c r="L21" s="33" t="n">
        <v>12</v>
      </c>
      <c r="M21" s="34" t="n">
        <v>343</v>
      </c>
      <c r="N21" s="35" t="n">
        <v>330</v>
      </c>
      <c r="O21" s="36" t="n">
        <v>12</v>
      </c>
      <c r="P21" s="36" t="n">
        <v>342</v>
      </c>
      <c r="Q21" s="32" t="n">
        <v>322</v>
      </c>
      <c r="R21" s="33" t="n">
        <v>10</v>
      </c>
      <c r="S21" s="34" t="n">
        <v>332</v>
      </c>
      <c r="T21" s="35" t="n">
        <v>315</v>
      </c>
      <c r="U21" s="36" t="n">
        <v>10</v>
      </c>
      <c r="V21" s="36" t="n">
        <v>325</v>
      </c>
      <c r="W21" s="32" t="n">
        <v>308</v>
      </c>
      <c r="X21" s="33" t="n">
        <v>10</v>
      </c>
      <c r="Y21" s="34" t="n">
        <v>318</v>
      </c>
      <c r="Z21" s="35" t="n">
        <v>303</v>
      </c>
      <c r="AA21" s="36" t="n">
        <v>10</v>
      </c>
      <c r="AB21" s="36" t="n">
        <v>313</v>
      </c>
      <c r="AC21" s="32" t="n">
        <v>302</v>
      </c>
      <c r="AD21" s="33" t="n">
        <v>10</v>
      </c>
      <c r="AE21" s="34" t="n">
        <v>312</v>
      </c>
      <c r="AF21" s="35" t="n">
        <v>302</v>
      </c>
      <c r="AG21" s="36" t="n">
        <v>2</v>
      </c>
      <c r="AH21" s="36" t="n">
        <v>304</v>
      </c>
      <c r="AI21" s="32" t="n">
        <v>302</v>
      </c>
      <c r="AJ21" s="33" t="n">
        <v>2</v>
      </c>
      <c r="AK21" s="34" t="n">
        <v>304</v>
      </c>
      <c r="AL21" s="35" t="n">
        <v>302</v>
      </c>
      <c r="AM21" s="36" t="n">
        <v>2</v>
      </c>
      <c r="AN21" s="36" t="n">
        <v>304</v>
      </c>
      <c r="AO21" s="32" t="n">
        <v>305</v>
      </c>
      <c r="AP21" s="33" t="n">
        <v>2</v>
      </c>
      <c r="AQ21" s="34" t="n">
        <v>307</v>
      </c>
      <c r="AR21" s="35" t="n">
        <v>304</v>
      </c>
      <c r="AS21" s="36" t="n">
        <v>2</v>
      </c>
      <c r="AT21" s="36" t="n">
        <v>306</v>
      </c>
      <c r="AU21" s="32" t="n">
        <v>303</v>
      </c>
      <c r="AV21" s="33" t="n">
        <v>2</v>
      </c>
      <c r="AW21" s="34" t="n">
        <v>305</v>
      </c>
      <c r="AX21" s="35" t="n">
        <v>303</v>
      </c>
      <c r="AY21" s="36" t="n">
        <v>7</v>
      </c>
      <c r="AZ21" s="36" t="n">
        <v>310</v>
      </c>
      <c r="BA21" s="27" t="n">
        <v>302</v>
      </c>
      <c r="BB21" s="27" t="n">
        <v>7</v>
      </c>
      <c r="BC21" s="27" t="n">
        <v>309</v>
      </c>
    </row>
    <row r="22" customFormat="false" ht="15" hidden="false" customHeight="false" outlineLevel="0" collapsed="false">
      <c r="A22" s="28" t="s">
        <v>92</v>
      </c>
      <c r="B22" s="29" t="s">
        <v>93</v>
      </c>
      <c r="C22" s="30" t="n">
        <v>87</v>
      </c>
      <c r="D22" s="31" t="n">
        <v>75</v>
      </c>
      <c r="E22" s="32" t="n">
        <v>70</v>
      </c>
      <c r="F22" s="33" t="n">
        <v>1</v>
      </c>
      <c r="G22" s="34" t="n">
        <v>71</v>
      </c>
      <c r="H22" s="35" t="n">
        <v>70</v>
      </c>
      <c r="I22" s="36" t="n">
        <v>1</v>
      </c>
      <c r="J22" s="36" t="n">
        <v>71</v>
      </c>
      <c r="K22" s="32" t="n">
        <v>70</v>
      </c>
      <c r="L22" s="33" t="n">
        <v>1</v>
      </c>
      <c r="M22" s="34" t="n">
        <v>71</v>
      </c>
      <c r="N22" s="35" t="n">
        <v>73</v>
      </c>
      <c r="O22" s="36" t="n">
        <v>0</v>
      </c>
      <c r="P22" s="36" t="n">
        <v>73</v>
      </c>
      <c r="Q22" s="32" t="n">
        <v>76</v>
      </c>
      <c r="R22" s="33" t="n">
        <v>0</v>
      </c>
      <c r="S22" s="34" t="n">
        <v>76</v>
      </c>
      <c r="T22" s="35" t="n">
        <v>79</v>
      </c>
      <c r="U22" s="36" t="n">
        <v>0</v>
      </c>
      <c r="V22" s="36" t="n">
        <v>79</v>
      </c>
      <c r="W22" s="32" t="n">
        <v>80</v>
      </c>
      <c r="X22" s="33" t="n">
        <v>0</v>
      </c>
      <c r="Y22" s="34" t="n">
        <v>80</v>
      </c>
      <c r="Z22" s="35" t="n">
        <v>85</v>
      </c>
      <c r="AA22" s="36" t="n">
        <v>0</v>
      </c>
      <c r="AB22" s="36" t="n">
        <v>85</v>
      </c>
      <c r="AC22" s="32" t="n">
        <v>83</v>
      </c>
      <c r="AD22" s="33" t="n">
        <v>1</v>
      </c>
      <c r="AE22" s="34" t="n">
        <v>84</v>
      </c>
      <c r="AF22" s="35" t="n">
        <v>81</v>
      </c>
      <c r="AG22" s="36" t="n">
        <v>1</v>
      </c>
      <c r="AH22" s="36" t="n">
        <v>82</v>
      </c>
      <c r="AI22" s="32" t="n">
        <v>79</v>
      </c>
      <c r="AJ22" s="33" t="n">
        <v>1</v>
      </c>
      <c r="AK22" s="34" t="n">
        <v>80</v>
      </c>
      <c r="AL22" s="35" t="n">
        <v>79</v>
      </c>
      <c r="AM22" s="36" t="n">
        <v>1</v>
      </c>
      <c r="AN22" s="36" t="n">
        <v>80</v>
      </c>
      <c r="AO22" s="32" t="n">
        <v>78</v>
      </c>
      <c r="AP22" s="33" t="n">
        <v>1</v>
      </c>
      <c r="AQ22" s="34" t="n">
        <v>79</v>
      </c>
      <c r="AR22" s="35" t="n">
        <v>78</v>
      </c>
      <c r="AS22" s="36" t="n">
        <v>1</v>
      </c>
      <c r="AT22" s="36" t="n">
        <v>79</v>
      </c>
      <c r="AU22" s="32" t="n">
        <v>77</v>
      </c>
      <c r="AV22" s="33" t="n">
        <v>0</v>
      </c>
      <c r="AW22" s="34" t="n">
        <v>77</v>
      </c>
      <c r="AX22" s="35" t="n">
        <v>76</v>
      </c>
      <c r="AY22" s="36" t="n">
        <v>0</v>
      </c>
      <c r="AZ22" s="36" t="n">
        <v>76</v>
      </c>
      <c r="BA22" s="27" t="n">
        <v>75</v>
      </c>
      <c r="BB22" s="27" t="n">
        <v>0</v>
      </c>
      <c r="BC22" s="27" t="n">
        <v>75</v>
      </c>
    </row>
    <row r="23" customFormat="false" ht="15" hidden="false" customHeight="false" outlineLevel="0" collapsed="false">
      <c r="A23" s="28" t="s">
        <v>94</v>
      </c>
      <c r="B23" s="29" t="s">
        <v>95</v>
      </c>
      <c r="C23" s="30" t="n">
        <v>82</v>
      </c>
      <c r="D23" s="31" t="n">
        <v>86</v>
      </c>
      <c r="E23" s="32" t="n">
        <v>86</v>
      </c>
      <c r="F23" s="33" t="n">
        <v>3</v>
      </c>
      <c r="G23" s="34" t="n">
        <v>89</v>
      </c>
      <c r="H23" s="35" t="n">
        <v>89</v>
      </c>
      <c r="I23" s="36" t="n">
        <v>3</v>
      </c>
      <c r="J23" s="36" t="n">
        <v>92</v>
      </c>
      <c r="K23" s="32" t="n">
        <v>94</v>
      </c>
      <c r="L23" s="33" t="n">
        <v>6</v>
      </c>
      <c r="M23" s="34" t="n">
        <v>100</v>
      </c>
      <c r="N23" s="35" t="n">
        <v>98</v>
      </c>
      <c r="O23" s="36" t="n">
        <v>6</v>
      </c>
      <c r="P23" s="36" t="n">
        <v>104</v>
      </c>
      <c r="Q23" s="32" t="n">
        <v>103</v>
      </c>
      <c r="R23" s="33" t="n">
        <v>5</v>
      </c>
      <c r="S23" s="34" t="n">
        <v>108</v>
      </c>
      <c r="T23" s="35" t="n">
        <v>106</v>
      </c>
      <c r="U23" s="36" t="n">
        <v>5</v>
      </c>
      <c r="V23" s="36" t="n">
        <v>111</v>
      </c>
      <c r="W23" s="32" t="n">
        <v>115</v>
      </c>
      <c r="X23" s="33" t="n">
        <v>6</v>
      </c>
      <c r="Y23" s="34" t="n">
        <v>121</v>
      </c>
      <c r="Z23" s="35" t="n">
        <v>119</v>
      </c>
      <c r="AA23" s="36" t="n">
        <v>0</v>
      </c>
      <c r="AB23" s="36" t="n">
        <v>119</v>
      </c>
      <c r="AC23" s="32" t="n">
        <v>124</v>
      </c>
      <c r="AD23" s="33" t="n">
        <v>0</v>
      </c>
      <c r="AE23" s="34" t="n">
        <v>124</v>
      </c>
      <c r="AF23" s="35" t="n">
        <v>128</v>
      </c>
      <c r="AG23" s="36" t="n">
        <v>0</v>
      </c>
      <c r="AH23" s="36" t="n">
        <v>128</v>
      </c>
      <c r="AI23" s="32" t="n">
        <v>129</v>
      </c>
      <c r="AJ23" s="33" t="n">
        <v>0</v>
      </c>
      <c r="AK23" s="34" t="n">
        <v>129</v>
      </c>
      <c r="AL23" s="35" t="n">
        <v>127</v>
      </c>
      <c r="AM23" s="36" t="n">
        <v>0</v>
      </c>
      <c r="AN23" s="36" t="n">
        <v>127</v>
      </c>
      <c r="AO23" s="32" t="n">
        <v>126</v>
      </c>
      <c r="AP23" s="33" t="n">
        <v>1</v>
      </c>
      <c r="AQ23" s="34" t="n">
        <v>127</v>
      </c>
      <c r="AR23" s="35" t="n">
        <v>124</v>
      </c>
      <c r="AS23" s="36" t="n">
        <v>1</v>
      </c>
      <c r="AT23" s="36" t="n">
        <v>125</v>
      </c>
      <c r="AU23" s="32" t="n">
        <v>122</v>
      </c>
      <c r="AV23" s="33" t="n">
        <v>1</v>
      </c>
      <c r="AW23" s="34" t="n">
        <v>123</v>
      </c>
      <c r="AX23" s="35" t="n">
        <v>121</v>
      </c>
      <c r="AY23" s="36" t="n">
        <v>1</v>
      </c>
      <c r="AZ23" s="36" t="n">
        <v>122</v>
      </c>
      <c r="BA23" s="27" t="n">
        <v>119</v>
      </c>
      <c r="BB23" s="27" t="n">
        <v>1</v>
      </c>
      <c r="BC23" s="27" t="n">
        <v>120</v>
      </c>
    </row>
    <row r="24" customFormat="false" ht="15" hidden="false" customHeight="false" outlineLevel="0" collapsed="false">
      <c r="A24" s="28" t="s">
        <v>96</v>
      </c>
      <c r="B24" s="29" t="s">
        <v>97</v>
      </c>
      <c r="C24" s="30" t="n">
        <v>893</v>
      </c>
      <c r="D24" s="31" t="n">
        <v>893</v>
      </c>
      <c r="E24" s="32" t="n">
        <v>933</v>
      </c>
      <c r="F24" s="33" t="n">
        <v>16</v>
      </c>
      <c r="G24" s="34" t="n">
        <v>949</v>
      </c>
      <c r="H24" s="35" t="n">
        <v>937</v>
      </c>
      <c r="I24" s="36" t="n">
        <v>2</v>
      </c>
      <c r="J24" s="36" t="n">
        <v>125</v>
      </c>
      <c r="K24" s="32" t="n">
        <v>941</v>
      </c>
      <c r="L24" s="33" t="n">
        <v>14</v>
      </c>
      <c r="M24" s="34" t="n">
        <v>955</v>
      </c>
      <c r="N24" s="35" t="n">
        <v>944</v>
      </c>
      <c r="O24" s="36" t="n">
        <v>15</v>
      </c>
      <c r="P24" s="36" t="n">
        <v>959</v>
      </c>
      <c r="Q24" s="32" t="n">
        <v>956</v>
      </c>
      <c r="R24" s="33" t="n">
        <v>14</v>
      </c>
      <c r="S24" s="34" t="n">
        <v>970</v>
      </c>
      <c r="T24" s="35" t="n">
        <v>988</v>
      </c>
      <c r="U24" s="36" t="n">
        <v>24</v>
      </c>
      <c r="V24" s="36" t="n">
        <v>1012</v>
      </c>
      <c r="W24" s="32" t="n">
        <v>1034</v>
      </c>
      <c r="X24" s="33" t="n">
        <v>27</v>
      </c>
      <c r="Y24" s="34" t="n">
        <v>1061</v>
      </c>
      <c r="Z24" s="35" t="n">
        <v>1079</v>
      </c>
      <c r="AA24" s="36" t="n">
        <v>27</v>
      </c>
      <c r="AB24" s="36" t="n">
        <v>1106</v>
      </c>
      <c r="AC24" s="32" t="n">
        <v>1085</v>
      </c>
      <c r="AD24" s="33" t="n">
        <v>25</v>
      </c>
      <c r="AE24" s="34" t="n">
        <v>1110</v>
      </c>
      <c r="AF24" s="35" t="n">
        <v>1093</v>
      </c>
      <c r="AG24" s="36" t="n">
        <v>25</v>
      </c>
      <c r="AH24" s="36" t="n">
        <v>1118</v>
      </c>
      <c r="AI24" s="32" t="n">
        <v>1095</v>
      </c>
      <c r="AJ24" s="33" t="n">
        <v>26</v>
      </c>
      <c r="AK24" s="34" t="n">
        <v>1121</v>
      </c>
      <c r="AL24" s="35" t="n">
        <v>1097</v>
      </c>
      <c r="AM24" s="36" t="n">
        <v>24</v>
      </c>
      <c r="AN24" s="36" t="n">
        <v>1121</v>
      </c>
      <c r="AO24" s="32" t="n">
        <v>1099</v>
      </c>
      <c r="AP24" s="33" t="n">
        <v>24</v>
      </c>
      <c r="AQ24" s="34" t="n">
        <v>1123</v>
      </c>
      <c r="AR24" s="35" t="n">
        <v>1104</v>
      </c>
      <c r="AS24" s="36" t="n">
        <v>24</v>
      </c>
      <c r="AT24" s="36" t="n">
        <v>1128</v>
      </c>
      <c r="AU24" s="32" t="n">
        <v>1109</v>
      </c>
      <c r="AV24" s="33" t="n">
        <v>24</v>
      </c>
      <c r="AW24" s="34" t="n">
        <v>1133</v>
      </c>
      <c r="AX24" s="35" t="n">
        <v>1119</v>
      </c>
      <c r="AY24" s="36" t="n">
        <v>25</v>
      </c>
      <c r="AZ24" s="36" t="n">
        <v>1144</v>
      </c>
      <c r="BA24" s="27" t="n">
        <v>1114</v>
      </c>
      <c r="BB24" s="27" t="n">
        <v>19</v>
      </c>
      <c r="BC24" s="27" t="n">
        <v>1133</v>
      </c>
    </row>
    <row r="25" customFormat="false" ht="15" hidden="false" customHeight="false" outlineLevel="0" collapsed="false">
      <c r="A25" s="28" t="s">
        <v>98</v>
      </c>
      <c r="B25" s="29" t="s">
        <v>99</v>
      </c>
      <c r="C25" s="30" t="n">
        <v>436</v>
      </c>
      <c r="D25" s="31" t="n">
        <v>414</v>
      </c>
      <c r="E25" s="32" t="n">
        <v>444</v>
      </c>
      <c r="F25" s="33" t="n">
        <v>12</v>
      </c>
      <c r="G25" s="34" t="n">
        <v>456</v>
      </c>
      <c r="H25" s="35" t="n">
        <v>459</v>
      </c>
      <c r="I25" s="36" t="n">
        <v>12</v>
      </c>
      <c r="J25" s="36" t="n">
        <v>471</v>
      </c>
      <c r="K25" s="32" t="n">
        <v>475</v>
      </c>
      <c r="L25" s="33" t="n">
        <v>13</v>
      </c>
      <c r="M25" s="34" t="n">
        <v>488</v>
      </c>
      <c r="N25" s="35" t="n">
        <v>490</v>
      </c>
      <c r="O25" s="36" t="n">
        <v>13</v>
      </c>
      <c r="P25" s="36" t="n">
        <v>503</v>
      </c>
      <c r="Q25" s="32" t="n">
        <v>500</v>
      </c>
      <c r="R25" s="33" t="n">
        <v>13</v>
      </c>
      <c r="S25" s="34" t="n">
        <v>513</v>
      </c>
      <c r="T25" s="35" t="n">
        <v>517</v>
      </c>
      <c r="U25" s="36" t="n">
        <v>14</v>
      </c>
      <c r="V25" s="36" t="n">
        <v>531</v>
      </c>
      <c r="W25" s="32" t="n">
        <v>519</v>
      </c>
      <c r="X25" s="33" t="n">
        <v>13</v>
      </c>
      <c r="Y25" s="34" t="n">
        <v>532</v>
      </c>
      <c r="Z25" s="35" t="n">
        <v>522</v>
      </c>
      <c r="AA25" s="36" t="n">
        <v>13</v>
      </c>
      <c r="AB25" s="36" t="n">
        <v>535</v>
      </c>
      <c r="AC25" s="32" t="n">
        <v>524</v>
      </c>
      <c r="AD25" s="33" t="n">
        <v>13</v>
      </c>
      <c r="AE25" s="34" t="n">
        <v>537</v>
      </c>
      <c r="AF25" s="35" t="n">
        <v>525</v>
      </c>
      <c r="AG25" s="36" t="n">
        <v>14</v>
      </c>
      <c r="AH25" s="36" t="n">
        <v>539</v>
      </c>
      <c r="AI25" s="32" t="n">
        <v>528</v>
      </c>
      <c r="AJ25" s="33" t="n">
        <v>14</v>
      </c>
      <c r="AK25" s="34" t="n">
        <v>542</v>
      </c>
      <c r="AL25" s="35" t="n">
        <v>532</v>
      </c>
      <c r="AM25" s="36" t="n">
        <v>13</v>
      </c>
      <c r="AN25" s="36" t="n">
        <v>545</v>
      </c>
      <c r="AO25" s="32" t="n">
        <v>535</v>
      </c>
      <c r="AP25" s="33" t="n">
        <v>14</v>
      </c>
      <c r="AQ25" s="34" t="n">
        <v>549</v>
      </c>
      <c r="AR25" s="35" t="n">
        <v>539</v>
      </c>
      <c r="AS25" s="36" t="n">
        <v>14</v>
      </c>
      <c r="AT25" s="36" t="n">
        <v>553</v>
      </c>
      <c r="AU25" s="32" t="n">
        <v>541</v>
      </c>
      <c r="AV25" s="33" t="n">
        <v>14</v>
      </c>
      <c r="AW25" s="34" t="n">
        <v>555</v>
      </c>
      <c r="AX25" s="35" t="n">
        <v>543</v>
      </c>
      <c r="AY25" s="36" t="n">
        <v>14</v>
      </c>
      <c r="AZ25" s="36" t="n">
        <v>557</v>
      </c>
      <c r="BA25" s="27" t="n">
        <v>551</v>
      </c>
      <c r="BB25" s="27" t="n">
        <v>14</v>
      </c>
      <c r="BC25" s="27" t="n">
        <v>565</v>
      </c>
    </row>
    <row r="26" customFormat="false" ht="15" hidden="false" customHeight="false" outlineLevel="0" collapsed="false">
      <c r="A26" s="28" t="s">
        <v>100</v>
      </c>
      <c r="B26" s="29" t="s">
        <v>101</v>
      </c>
      <c r="C26" s="30" t="n">
        <v>231</v>
      </c>
      <c r="D26" s="31" t="n">
        <v>207</v>
      </c>
      <c r="E26" s="32" t="n">
        <v>206</v>
      </c>
      <c r="F26" s="33" t="n">
        <v>0</v>
      </c>
      <c r="G26" s="34" t="n">
        <v>206</v>
      </c>
      <c r="H26" s="35" t="n">
        <v>206</v>
      </c>
      <c r="I26" s="36" t="n">
        <v>0</v>
      </c>
      <c r="J26" s="36" t="n">
        <v>206</v>
      </c>
      <c r="K26" s="32" t="n">
        <v>203</v>
      </c>
      <c r="L26" s="33" t="n">
        <v>0</v>
      </c>
      <c r="M26" s="34" t="n">
        <v>203</v>
      </c>
      <c r="N26" s="35" t="n">
        <v>202</v>
      </c>
      <c r="O26" s="36" t="n">
        <v>0</v>
      </c>
      <c r="P26" s="36" t="n">
        <v>202</v>
      </c>
      <c r="Q26" s="32" t="n">
        <v>204</v>
      </c>
      <c r="R26" s="33" t="n">
        <v>2</v>
      </c>
      <c r="S26" s="34" t="n">
        <v>206</v>
      </c>
      <c r="T26" s="35" t="n">
        <v>205</v>
      </c>
      <c r="U26" s="36" t="n">
        <v>2</v>
      </c>
      <c r="V26" s="36" t="n">
        <v>207</v>
      </c>
      <c r="W26" s="32" t="n">
        <v>206</v>
      </c>
      <c r="X26" s="33" t="n">
        <v>2</v>
      </c>
      <c r="Y26" s="34" t="n">
        <v>208</v>
      </c>
      <c r="Z26" s="35" t="n">
        <v>206</v>
      </c>
      <c r="AA26" s="36" t="n">
        <v>3</v>
      </c>
      <c r="AB26" s="36" t="n">
        <v>209</v>
      </c>
      <c r="AC26" s="32" t="n">
        <v>208</v>
      </c>
      <c r="AD26" s="33" t="n">
        <v>3</v>
      </c>
      <c r="AE26" s="34" t="n">
        <v>211</v>
      </c>
      <c r="AF26" s="35" t="n">
        <v>199</v>
      </c>
      <c r="AG26" s="36" t="n">
        <v>5</v>
      </c>
      <c r="AH26" s="36" t="n">
        <v>204</v>
      </c>
      <c r="AI26" s="32" t="n">
        <v>190</v>
      </c>
      <c r="AJ26" s="33" t="n">
        <v>5</v>
      </c>
      <c r="AK26" s="34" t="n">
        <v>195</v>
      </c>
      <c r="AL26" s="35" t="n">
        <v>181</v>
      </c>
      <c r="AM26" s="36" t="n">
        <v>5</v>
      </c>
      <c r="AN26" s="36" t="n">
        <v>186</v>
      </c>
      <c r="AO26" s="32" t="n">
        <v>177</v>
      </c>
      <c r="AP26" s="33" t="n">
        <v>4</v>
      </c>
      <c r="AQ26" s="34" t="n">
        <v>181</v>
      </c>
      <c r="AR26" s="35" t="n">
        <v>173</v>
      </c>
      <c r="AS26" s="36" t="n">
        <v>4</v>
      </c>
      <c r="AT26" s="36" t="n">
        <v>177</v>
      </c>
      <c r="AU26" s="32" t="n">
        <v>170</v>
      </c>
      <c r="AV26" s="33" t="n">
        <v>5</v>
      </c>
      <c r="AW26" s="34" t="n">
        <v>175</v>
      </c>
      <c r="AX26" s="35" t="n">
        <v>175</v>
      </c>
      <c r="AY26" s="36" t="n">
        <v>5</v>
      </c>
      <c r="AZ26" s="36" t="n">
        <v>180</v>
      </c>
      <c r="BA26" s="27" t="n">
        <v>181</v>
      </c>
      <c r="BB26" s="27" t="n">
        <v>6</v>
      </c>
      <c r="BC26" s="27" t="n">
        <v>187</v>
      </c>
    </row>
    <row r="27" customFormat="false" ht="15" hidden="false" customHeight="false" outlineLevel="0" collapsed="false">
      <c r="A27" s="28" t="s">
        <v>102</v>
      </c>
      <c r="B27" s="29" t="s">
        <v>103</v>
      </c>
      <c r="C27" s="30" t="n">
        <v>495</v>
      </c>
      <c r="D27" s="31" t="n">
        <v>531</v>
      </c>
      <c r="E27" s="32" t="n">
        <v>759</v>
      </c>
      <c r="F27" s="33" t="n">
        <v>1</v>
      </c>
      <c r="G27" s="34" t="n">
        <v>760</v>
      </c>
      <c r="H27" s="35" t="n">
        <v>795</v>
      </c>
      <c r="I27" s="36" t="n">
        <v>1</v>
      </c>
      <c r="J27" s="36" t="n">
        <v>796</v>
      </c>
      <c r="K27" s="32" t="n">
        <v>838</v>
      </c>
      <c r="L27" s="33" t="n">
        <v>3</v>
      </c>
      <c r="M27" s="34" t="n">
        <v>841</v>
      </c>
      <c r="N27" s="35" t="n">
        <v>861</v>
      </c>
      <c r="O27" s="36" t="n">
        <v>25</v>
      </c>
      <c r="P27" s="36" t="n">
        <v>886</v>
      </c>
      <c r="Q27" s="32" t="n">
        <v>883</v>
      </c>
      <c r="R27" s="33" t="n">
        <v>25</v>
      </c>
      <c r="S27" s="34" t="n">
        <v>908</v>
      </c>
      <c r="T27" s="35" t="n">
        <v>905</v>
      </c>
      <c r="U27" s="36" t="n">
        <v>25</v>
      </c>
      <c r="V27" s="36" t="n">
        <v>930</v>
      </c>
      <c r="W27" s="32" t="n">
        <v>911</v>
      </c>
      <c r="X27" s="33" t="n">
        <v>26</v>
      </c>
      <c r="Y27" s="34" t="n">
        <v>937</v>
      </c>
      <c r="Z27" s="35" t="n">
        <v>910</v>
      </c>
      <c r="AA27" s="36" t="n">
        <v>24</v>
      </c>
      <c r="AB27" s="36" t="n">
        <v>934</v>
      </c>
      <c r="AC27" s="32" t="n">
        <v>907</v>
      </c>
      <c r="AD27" s="33" t="n">
        <v>22</v>
      </c>
      <c r="AE27" s="34" t="n">
        <v>929</v>
      </c>
      <c r="AF27" s="35" t="n">
        <v>903</v>
      </c>
      <c r="AG27" s="36" t="n">
        <v>23</v>
      </c>
      <c r="AH27" s="36" t="n">
        <v>926</v>
      </c>
      <c r="AI27" s="32" t="n">
        <v>900</v>
      </c>
      <c r="AJ27" s="33" t="n">
        <v>23</v>
      </c>
      <c r="AK27" s="34" t="n">
        <v>923</v>
      </c>
      <c r="AL27" s="35" t="n">
        <v>894</v>
      </c>
      <c r="AM27" s="36" t="n">
        <v>18</v>
      </c>
      <c r="AN27" s="36" t="n">
        <v>912</v>
      </c>
      <c r="AO27" s="32" t="n">
        <v>885</v>
      </c>
      <c r="AP27" s="33" t="n">
        <v>18</v>
      </c>
      <c r="AQ27" s="34" t="n">
        <v>903</v>
      </c>
      <c r="AR27" s="35" t="n">
        <v>876</v>
      </c>
      <c r="AS27" s="36" t="n">
        <v>18</v>
      </c>
      <c r="AT27" s="36" t="n">
        <v>894</v>
      </c>
      <c r="AU27" s="32" t="n">
        <v>852</v>
      </c>
      <c r="AV27" s="33" t="n">
        <v>19</v>
      </c>
      <c r="AW27" s="34" t="n">
        <v>871</v>
      </c>
      <c r="AX27" s="35" t="n">
        <v>827</v>
      </c>
      <c r="AY27" s="36" t="n">
        <v>20</v>
      </c>
      <c r="AZ27" s="36" t="n">
        <v>847</v>
      </c>
      <c r="BA27" s="27" t="n">
        <v>803</v>
      </c>
      <c r="BB27" s="27" t="n">
        <v>18</v>
      </c>
      <c r="BC27" s="27" t="n">
        <v>821</v>
      </c>
    </row>
    <row r="28" customFormat="false" ht="15" hidden="false" customHeight="false" outlineLevel="0" collapsed="false">
      <c r="A28" s="28" t="s">
        <v>104</v>
      </c>
      <c r="B28" s="29" t="s">
        <v>105</v>
      </c>
      <c r="C28" s="30" t="n">
        <v>150</v>
      </c>
      <c r="D28" s="31" t="n">
        <v>175</v>
      </c>
      <c r="E28" s="32" t="n">
        <v>196</v>
      </c>
      <c r="F28" s="33" t="n">
        <v>7</v>
      </c>
      <c r="G28" s="34" t="n">
        <v>203</v>
      </c>
      <c r="H28" s="35" t="n">
        <v>195</v>
      </c>
      <c r="I28" s="36" t="n">
        <v>5</v>
      </c>
      <c r="J28" s="36" t="n">
        <v>200</v>
      </c>
      <c r="K28" s="32" t="n">
        <v>193</v>
      </c>
      <c r="L28" s="33" t="n">
        <v>4</v>
      </c>
      <c r="M28" s="34" t="n">
        <v>197</v>
      </c>
      <c r="N28" s="35" t="n">
        <v>191</v>
      </c>
      <c r="O28" s="36" t="n">
        <v>5</v>
      </c>
      <c r="P28" s="36" t="n">
        <v>196</v>
      </c>
      <c r="Q28" s="32" t="n">
        <v>194</v>
      </c>
      <c r="R28" s="33" t="n">
        <v>3</v>
      </c>
      <c r="S28" s="34" t="n">
        <v>197</v>
      </c>
      <c r="T28" s="35" t="n">
        <v>195</v>
      </c>
      <c r="U28" s="36" t="n">
        <v>3</v>
      </c>
      <c r="V28" s="36" t="n">
        <v>198</v>
      </c>
      <c r="W28" s="32" t="n">
        <v>187</v>
      </c>
      <c r="X28" s="33" t="n">
        <v>6</v>
      </c>
      <c r="Y28" s="34" t="n">
        <v>193</v>
      </c>
      <c r="Z28" s="35" t="n">
        <v>180</v>
      </c>
      <c r="AA28" s="36" t="n">
        <v>6</v>
      </c>
      <c r="AB28" s="36" t="n">
        <v>186</v>
      </c>
      <c r="AC28" s="32" t="n">
        <v>172</v>
      </c>
      <c r="AD28" s="33" t="n">
        <v>5</v>
      </c>
      <c r="AE28" s="34" t="n">
        <v>177</v>
      </c>
      <c r="AF28" s="35" t="n">
        <v>173</v>
      </c>
      <c r="AG28" s="36" t="n">
        <v>5</v>
      </c>
      <c r="AH28" s="36" t="n">
        <v>178</v>
      </c>
      <c r="AI28" s="32" t="n">
        <v>179</v>
      </c>
      <c r="AJ28" s="33" t="n">
        <v>4</v>
      </c>
      <c r="AK28" s="34" t="n">
        <v>183</v>
      </c>
      <c r="AL28" s="35" t="n">
        <v>175</v>
      </c>
      <c r="AM28" s="36" t="n">
        <v>1</v>
      </c>
      <c r="AN28" s="36" t="n">
        <v>176</v>
      </c>
      <c r="AO28" s="32" t="n">
        <v>171</v>
      </c>
      <c r="AP28" s="33" t="n">
        <v>1</v>
      </c>
      <c r="AQ28" s="34" t="n">
        <v>172</v>
      </c>
      <c r="AR28" s="35" t="n">
        <v>167</v>
      </c>
      <c r="AS28" s="36" t="n">
        <v>1</v>
      </c>
      <c r="AT28" s="36" t="n">
        <v>168</v>
      </c>
      <c r="AU28" s="32" t="n">
        <v>166</v>
      </c>
      <c r="AV28" s="33" t="n">
        <v>1</v>
      </c>
      <c r="AW28" s="34" t="n">
        <v>167</v>
      </c>
      <c r="AX28" s="35" t="n">
        <v>166</v>
      </c>
      <c r="AY28" s="36" t="n">
        <v>1</v>
      </c>
      <c r="AZ28" s="36" t="n">
        <v>167</v>
      </c>
      <c r="BA28" s="27" t="n">
        <v>167</v>
      </c>
      <c r="BB28" s="27" t="n">
        <v>1</v>
      </c>
      <c r="BC28" s="27" t="n">
        <v>168</v>
      </c>
    </row>
    <row r="29" customFormat="false" ht="15" hidden="false" customHeight="false" outlineLevel="0" collapsed="false">
      <c r="A29" s="28" t="s">
        <v>106</v>
      </c>
      <c r="B29" s="29" t="s">
        <v>107</v>
      </c>
      <c r="C29" s="30" t="n">
        <v>426</v>
      </c>
      <c r="D29" s="31" t="n">
        <v>410</v>
      </c>
      <c r="E29" s="32" t="n">
        <v>454</v>
      </c>
      <c r="F29" s="33" t="n">
        <v>10</v>
      </c>
      <c r="G29" s="34" t="n">
        <v>464</v>
      </c>
      <c r="H29" s="35" t="n">
        <v>450</v>
      </c>
      <c r="I29" s="36" t="n">
        <v>10</v>
      </c>
      <c r="J29" s="36" t="n">
        <v>460</v>
      </c>
      <c r="K29" s="32" t="n">
        <v>446</v>
      </c>
      <c r="L29" s="33" t="n">
        <v>10</v>
      </c>
      <c r="M29" s="34" t="n">
        <v>456</v>
      </c>
      <c r="N29" s="35" t="n">
        <v>442</v>
      </c>
      <c r="O29" s="36" t="n">
        <v>10</v>
      </c>
      <c r="P29" s="36" t="n">
        <v>452</v>
      </c>
      <c r="Q29" s="32" t="n">
        <v>447</v>
      </c>
      <c r="R29" s="33" t="n">
        <v>10</v>
      </c>
      <c r="S29" s="34" t="n">
        <v>457</v>
      </c>
      <c r="T29" s="35" t="n">
        <v>443</v>
      </c>
      <c r="U29" s="36" t="n">
        <v>11</v>
      </c>
      <c r="V29" s="36" t="n">
        <v>454</v>
      </c>
      <c r="W29" s="32" t="n">
        <v>430</v>
      </c>
      <c r="X29" s="33" t="n">
        <v>7</v>
      </c>
      <c r="Y29" s="34" t="n">
        <v>437</v>
      </c>
      <c r="Z29" s="35" t="n">
        <v>418</v>
      </c>
      <c r="AA29" s="36" t="n">
        <v>8</v>
      </c>
      <c r="AB29" s="36" t="n">
        <v>426</v>
      </c>
      <c r="AC29" s="32" t="n">
        <v>405</v>
      </c>
      <c r="AD29" s="33" t="n">
        <v>8</v>
      </c>
      <c r="AE29" s="34" t="n">
        <v>413</v>
      </c>
      <c r="AF29" s="35" t="n">
        <v>411</v>
      </c>
      <c r="AG29" s="36" t="n">
        <v>8</v>
      </c>
      <c r="AH29" s="36" t="n">
        <v>419</v>
      </c>
      <c r="AI29" s="32" t="n">
        <v>409</v>
      </c>
      <c r="AJ29" s="33" t="n">
        <v>5</v>
      </c>
      <c r="AK29" s="34" t="n">
        <v>414</v>
      </c>
      <c r="AL29" s="35" t="n">
        <v>417</v>
      </c>
      <c r="AM29" s="36" t="n">
        <v>8</v>
      </c>
      <c r="AN29" s="36" t="n">
        <v>425</v>
      </c>
      <c r="AO29" s="32" t="n">
        <v>426</v>
      </c>
      <c r="AP29" s="33" t="n">
        <v>8</v>
      </c>
      <c r="AQ29" s="34" t="n">
        <v>434</v>
      </c>
      <c r="AR29" s="35" t="n">
        <v>434</v>
      </c>
      <c r="AS29" s="36" t="n">
        <v>8</v>
      </c>
      <c r="AT29" s="36" t="n">
        <v>442</v>
      </c>
      <c r="AU29" s="32" t="n">
        <v>435</v>
      </c>
      <c r="AV29" s="33" t="n">
        <v>8</v>
      </c>
      <c r="AW29" s="34" t="n">
        <v>443</v>
      </c>
      <c r="AX29" s="35" t="n">
        <v>431</v>
      </c>
      <c r="AY29" s="36" t="n">
        <v>9</v>
      </c>
      <c r="AZ29" s="36" t="n">
        <v>440</v>
      </c>
      <c r="BA29" s="27" t="n">
        <v>432</v>
      </c>
      <c r="BB29" s="27" t="n">
        <v>10</v>
      </c>
      <c r="BC29" s="27" t="n">
        <v>442</v>
      </c>
    </row>
    <row r="30" customFormat="false" ht="15" hidden="false" customHeight="false" outlineLevel="0" collapsed="false">
      <c r="A30" s="28" t="s">
        <v>108</v>
      </c>
      <c r="B30" s="29" t="s">
        <v>109</v>
      </c>
      <c r="C30" s="30" t="n">
        <v>187</v>
      </c>
      <c r="D30" s="31" t="n">
        <v>185</v>
      </c>
      <c r="E30" s="32" t="n">
        <v>147</v>
      </c>
      <c r="F30" s="33" t="n">
        <v>10</v>
      </c>
      <c r="G30" s="34" t="n">
        <v>157</v>
      </c>
      <c r="H30" s="35" t="n">
        <v>146</v>
      </c>
      <c r="I30" s="36" t="n">
        <v>10</v>
      </c>
      <c r="J30" s="36" t="n">
        <v>156</v>
      </c>
      <c r="K30" s="32" t="n">
        <v>156</v>
      </c>
      <c r="L30" s="33" t="n">
        <v>3</v>
      </c>
      <c r="M30" s="34" t="n">
        <v>159</v>
      </c>
      <c r="N30" s="35" t="n">
        <v>166</v>
      </c>
      <c r="O30" s="36" t="n">
        <v>3</v>
      </c>
      <c r="P30" s="36" t="n">
        <v>169</v>
      </c>
      <c r="Q30" s="32" t="n">
        <v>176</v>
      </c>
      <c r="R30" s="33" t="n">
        <v>3</v>
      </c>
      <c r="S30" s="34" t="n">
        <v>179</v>
      </c>
      <c r="T30" s="35" t="n">
        <v>180</v>
      </c>
      <c r="U30" s="36" t="n">
        <v>3</v>
      </c>
      <c r="V30" s="36" t="n">
        <v>183</v>
      </c>
      <c r="W30" s="32" t="n">
        <v>181</v>
      </c>
      <c r="X30" s="33" t="n">
        <v>3</v>
      </c>
      <c r="Y30" s="34" t="n">
        <v>184</v>
      </c>
      <c r="Z30" s="35" t="n">
        <v>179</v>
      </c>
      <c r="AA30" s="36" t="n">
        <v>3</v>
      </c>
      <c r="AB30" s="36" t="n">
        <v>182</v>
      </c>
      <c r="AC30" s="32" t="n">
        <v>178</v>
      </c>
      <c r="AD30" s="33" t="n">
        <v>3</v>
      </c>
      <c r="AE30" s="34" t="n">
        <v>181</v>
      </c>
      <c r="AF30" s="35" t="n">
        <v>177</v>
      </c>
      <c r="AG30" s="36" t="n">
        <v>3</v>
      </c>
      <c r="AH30" s="36" t="n">
        <v>180</v>
      </c>
      <c r="AI30" s="32" t="n">
        <v>178</v>
      </c>
      <c r="AJ30" s="33" t="n">
        <v>3</v>
      </c>
      <c r="AK30" s="34" t="n">
        <v>181</v>
      </c>
      <c r="AL30" s="35" t="n">
        <v>180</v>
      </c>
      <c r="AM30" s="36" t="n">
        <v>3</v>
      </c>
      <c r="AN30" s="36" t="n">
        <v>183</v>
      </c>
      <c r="AO30" s="32" t="n">
        <v>174</v>
      </c>
      <c r="AP30" s="33" t="n">
        <v>4</v>
      </c>
      <c r="AQ30" s="34" t="n">
        <v>178</v>
      </c>
      <c r="AR30" s="35" t="n">
        <v>168</v>
      </c>
      <c r="AS30" s="36" t="n">
        <v>4</v>
      </c>
      <c r="AT30" s="36" t="n">
        <v>172</v>
      </c>
      <c r="AU30" s="32" t="n">
        <v>162</v>
      </c>
      <c r="AV30" s="33" t="n">
        <v>5</v>
      </c>
      <c r="AW30" s="34" t="n">
        <v>167</v>
      </c>
      <c r="AX30" s="35" t="n">
        <v>160</v>
      </c>
      <c r="AY30" s="36" t="n">
        <v>5</v>
      </c>
      <c r="AZ30" s="36" t="n">
        <v>165</v>
      </c>
      <c r="BA30" s="27" t="n">
        <v>158</v>
      </c>
      <c r="BB30" s="27" t="n">
        <v>5</v>
      </c>
      <c r="BC30" s="27" t="n">
        <v>163</v>
      </c>
    </row>
    <row r="31" customFormat="false" ht="15" hidden="false" customHeight="false" outlineLevel="0" collapsed="false">
      <c r="A31" s="28" t="s">
        <v>110</v>
      </c>
      <c r="B31" s="29" t="s">
        <v>111</v>
      </c>
      <c r="C31" s="30" t="n">
        <v>84</v>
      </c>
      <c r="D31" s="31" t="n">
        <v>80</v>
      </c>
      <c r="E31" s="32" t="n">
        <v>77</v>
      </c>
      <c r="F31" s="33" t="n">
        <v>0</v>
      </c>
      <c r="G31" s="34" t="n">
        <v>77</v>
      </c>
      <c r="H31" s="35" t="n">
        <v>81</v>
      </c>
      <c r="I31" s="36" t="n">
        <v>0</v>
      </c>
      <c r="J31" s="36" t="n">
        <v>81</v>
      </c>
      <c r="K31" s="32" t="n">
        <v>80</v>
      </c>
      <c r="L31" s="33" t="n">
        <v>1</v>
      </c>
      <c r="M31" s="34" t="n">
        <v>81</v>
      </c>
      <c r="N31" s="35" t="n">
        <v>78</v>
      </c>
      <c r="O31" s="36" t="n">
        <v>1</v>
      </c>
      <c r="P31" s="36" t="n">
        <v>79</v>
      </c>
      <c r="Q31" s="32" t="n">
        <v>76</v>
      </c>
      <c r="R31" s="33" t="n">
        <v>1</v>
      </c>
      <c r="S31" s="34" t="n">
        <v>77</v>
      </c>
      <c r="T31" s="35" t="n">
        <v>75</v>
      </c>
      <c r="U31" s="36" t="n">
        <v>1</v>
      </c>
      <c r="V31" s="36" t="n">
        <v>76</v>
      </c>
      <c r="W31" s="32" t="n">
        <v>74</v>
      </c>
      <c r="X31" s="33" t="n">
        <v>1</v>
      </c>
      <c r="Y31" s="34" t="n">
        <v>75</v>
      </c>
      <c r="Z31" s="35" t="n">
        <v>70</v>
      </c>
      <c r="AA31" s="36" t="n">
        <v>3</v>
      </c>
      <c r="AB31" s="36" t="n">
        <v>73</v>
      </c>
      <c r="AC31" s="32" t="n">
        <v>67</v>
      </c>
      <c r="AD31" s="33" t="n">
        <v>3</v>
      </c>
      <c r="AE31" s="34" t="n">
        <v>70</v>
      </c>
      <c r="AF31" s="35" t="n">
        <v>63</v>
      </c>
      <c r="AG31" s="36" t="n">
        <v>3</v>
      </c>
      <c r="AH31" s="36" t="n">
        <v>66</v>
      </c>
      <c r="AI31" s="32" t="n">
        <v>62</v>
      </c>
      <c r="AJ31" s="33" t="n">
        <v>3</v>
      </c>
      <c r="AK31" s="34" t="n">
        <v>65</v>
      </c>
      <c r="AL31" s="35" t="n">
        <v>60</v>
      </c>
      <c r="AM31" s="36" t="n">
        <v>3</v>
      </c>
      <c r="AN31" s="36" t="n">
        <v>63</v>
      </c>
      <c r="AO31" s="32" t="n">
        <v>60</v>
      </c>
      <c r="AP31" s="33" t="n">
        <v>1</v>
      </c>
      <c r="AQ31" s="34" t="n">
        <v>61</v>
      </c>
      <c r="AR31" s="35" t="n">
        <v>61</v>
      </c>
      <c r="AS31" s="36" t="n">
        <v>1</v>
      </c>
      <c r="AT31" s="36" t="n">
        <v>62</v>
      </c>
      <c r="AU31" s="32" t="n">
        <v>61</v>
      </c>
      <c r="AV31" s="33" t="n">
        <v>1</v>
      </c>
      <c r="AW31" s="34" t="n">
        <v>62</v>
      </c>
      <c r="AX31" s="35" t="n">
        <v>63</v>
      </c>
      <c r="AY31" s="36" t="n">
        <v>1</v>
      </c>
      <c r="AZ31" s="36" t="n">
        <v>64</v>
      </c>
      <c r="BA31" s="27" t="n">
        <v>63</v>
      </c>
      <c r="BB31" s="27" t="n">
        <v>1</v>
      </c>
      <c r="BC31" s="27" t="n">
        <v>64</v>
      </c>
    </row>
    <row r="32" customFormat="false" ht="15" hidden="false" customHeight="false" outlineLevel="0" collapsed="false">
      <c r="A32" s="28" t="s">
        <v>112</v>
      </c>
      <c r="B32" s="29" t="s">
        <v>113</v>
      </c>
      <c r="C32" s="30" t="n">
        <v>222</v>
      </c>
      <c r="D32" s="31" t="n">
        <v>206</v>
      </c>
      <c r="E32" s="32" t="n">
        <v>214</v>
      </c>
      <c r="F32" s="33" t="n">
        <v>9</v>
      </c>
      <c r="G32" s="34" t="n">
        <v>223</v>
      </c>
      <c r="H32" s="35" t="n">
        <v>212</v>
      </c>
      <c r="I32" s="36" t="n">
        <v>9</v>
      </c>
      <c r="J32" s="36" t="n">
        <v>221</v>
      </c>
      <c r="K32" s="32" t="n">
        <v>212</v>
      </c>
      <c r="L32" s="33" t="n">
        <v>9</v>
      </c>
      <c r="M32" s="34" t="n">
        <v>221</v>
      </c>
      <c r="N32" s="35" t="n">
        <v>207</v>
      </c>
      <c r="O32" s="36" t="n">
        <v>7</v>
      </c>
      <c r="P32" s="36" t="n">
        <v>214</v>
      </c>
      <c r="Q32" s="32" t="n">
        <v>202</v>
      </c>
      <c r="R32" s="33" t="n">
        <v>7</v>
      </c>
      <c r="S32" s="34" t="n">
        <v>209</v>
      </c>
      <c r="T32" s="35" t="n">
        <v>197</v>
      </c>
      <c r="U32" s="36" t="n">
        <v>7</v>
      </c>
      <c r="V32" s="36" t="n">
        <v>204</v>
      </c>
      <c r="W32" s="32" t="n">
        <v>195</v>
      </c>
      <c r="X32" s="33" t="n">
        <v>7</v>
      </c>
      <c r="Y32" s="34" t="n">
        <v>202</v>
      </c>
      <c r="Z32" s="35" t="n">
        <v>196</v>
      </c>
      <c r="AA32" s="36" t="n">
        <v>7</v>
      </c>
      <c r="AB32" s="36" t="n">
        <v>203</v>
      </c>
      <c r="AC32" s="32" t="n">
        <v>199</v>
      </c>
      <c r="AD32" s="33" t="n">
        <v>6</v>
      </c>
      <c r="AE32" s="34" t="n">
        <v>205</v>
      </c>
      <c r="AF32" s="35" t="n">
        <v>203</v>
      </c>
      <c r="AG32" s="36" t="n">
        <v>6</v>
      </c>
      <c r="AH32" s="36" t="n">
        <v>209</v>
      </c>
      <c r="AI32" s="32" t="n">
        <v>206</v>
      </c>
      <c r="AJ32" s="33" t="n">
        <v>6</v>
      </c>
      <c r="AK32" s="34" t="n">
        <v>212</v>
      </c>
      <c r="AL32" s="35" t="n">
        <v>205</v>
      </c>
      <c r="AM32" s="36" t="n">
        <v>6</v>
      </c>
      <c r="AN32" s="36" t="n">
        <v>211</v>
      </c>
      <c r="AO32" s="32" t="n">
        <v>205</v>
      </c>
      <c r="AP32" s="33" t="n">
        <v>6</v>
      </c>
      <c r="AQ32" s="34" t="n">
        <v>211</v>
      </c>
      <c r="AR32" s="35" t="n">
        <v>204</v>
      </c>
      <c r="AS32" s="36" t="n">
        <v>6</v>
      </c>
      <c r="AT32" s="36" t="n">
        <v>210</v>
      </c>
      <c r="AU32" s="32" t="n">
        <v>203</v>
      </c>
      <c r="AV32" s="33" t="n">
        <v>3</v>
      </c>
      <c r="AW32" s="34" t="n">
        <v>206</v>
      </c>
      <c r="AX32" s="35" t="n">
        <v>202</v>
      </c>
      <c r="AY32" s="36" t="n">
        <v>3</v>
      </c>
      <c r="AZ32" s="36" t="n">
        <v>205</v>
      </c>
      <c r="BA32" s="27" t="n">
        <v>201</v>
      </c>
      <c r="BB32" s="27" t="n">
        <v>3</v>
      </c>
      <c r="BC32" s="27" t="n">
        <v>204</v>
      </c>
    </row>
    <row r="33" customFormat="false" ht="15" hidden="false" customHeight="false" outlineLevel="0" collapsed="false">
      <c r="A33" s="28" t="s">
        <v>114</v>
      </c>
      <c r="B33" s="29" t="s">
        <v>115</v>
      </c>
      <c r="C33" s="30" t="n">
        <v>102</v>
      </c>
      <c r="D33" s="31" t="n">
        <v>89</v>
      </c>
      <c r="E33" s="32" t="n">
        <v>78</v>
      </c>
      <c r="F33" s="33" t="n">
        <v>3</v>
      </c>
      <c r="G33" s="34" t="n">
        <v>81</v>
      </c>
      <c r="H33" s="35" t="n">
        <v>76</v>
      </c>
      <c r="I33" s="36" t="n">
        <v>3</v>
      </c>
      <c r="J33" s="36" t="n">
        <v>79</v>
      </c>
      <c r="K33" s="32" t="n">
        <v>74</v>
      </c>
      <c r="L33" s="33" t="n">
        <v>3</v>
      </c>
      <c r="M33" s="34" t="n">
        <v>77</v>
      </c>
      <c r="N33" s="35" t="n">
        <v>74</v>
      </c>
      <c r="O33" s="36" t="n">
        <v>3</v>
      </c>
      <c r="P33" s="36" t="n">
        <v>77</v>
      </c>
      <c r="Q33" s="32" t="n">
        <v>79</v>
      </c>
      <c r="R33" s="33" t="n">
        <v>1</v>
      </c>
      <c r="S33" s="34" t="n">
        <v>80</v>
      </c>
      <c r="T33" s="35" t="n">
        <v>83</v>
      </c>
      <c r="U33" s="36" t="n">
        <v>1</v>
      </c>
      <c r="V33" s="36" t="n">
        <v>84</v>
      </c>
      <c r="W33" s="32" t="n">
        <v>88</v>
      </c>
      <c r="X33" s="33" t="n">
        <v>1</v>
      </c>
      <c r="Y33" s="34" t="n">
        <v>89</v>
      </c>
      <c r="Z33" s="35" t="n">
        <v>89</v>
      </c>
      <c r="AA33" s="36" t="n">
        <v>1</v>
      </c>
      <c r="AB33" s="36" t="n">
        <v>90</v>
      </c>
      <c r="AC33" s="32" t="n">
        <v>90</v>
      </c>
      <c r="AD33" s="33" t="n">
        <v>1</v>
      </c>
      <c r="AE33" s="34" t="n">
        <v>91</v>
      </c>
      <c r="AF33" s="35" t="n">
        <v>87</v>
      </c>
      <c r="AG33" s="36" t="n">
        <v>1</v>
      </c>
      <c r="AH33" s="36" t="n">
        <v>88</v>
      </c>
      <c r="AI33" s="32" t="n">
        <v>83</v>
      </c>
      <c r="AJ33" s="33" t="n">
        <v>1</v>
      </c>
      <c r="AK33" s="34" t="n">
        <v>84</v>
      </c>
      <c r="AL33" s="35" t="n">
        <v>79</v>
      </c>
      <c r="AM33" s="36" t="n">
        <v>1</v>
      </c>
      <c r="AN33" s="36" t="n">
        <v>80</v>
      </c>
      <c r="AO33" s="32" t="n">
        <v>79</v>
      </c>
      <c r="AP33" s="33" t="n">
        <v>1</v>
      </c>
      <c r="AQ33" s="34" t="n">
        <v>80</v>
      </c>
      <c r="AR33" s="35" t="n">
        <v>77</v>
      </c>
      <c r="AS33" s="36" t="n">
        <v>1</v>
      </c>
      <c r="AT33" s="36" t="n">
        <v>78</v>
      </c>
      <c r="AU33" s="32" t="n">
        <v>76</v>
      </c>
      <c r="AV33" s="33" t="n">
        <v>1</v>
      </c>
      <c r="AW33" s="34" t="n">
        <v>77</v>
      </c>
      <c r="AX33" s="35" t="n">
        <v>74</v>
      </c>
      <c r="AY33" s="36" t="n">
        <v>1</v>
      </c>
      <c r="AZ33" s="36" t="n">
        <v>75</v>
      </c>
      <c r="BA33" s="27" t="n">
        <v>72</v>
      </c>
      <c r="BB33" s="27" t="n">
        <v>1</v>
      </c>
      <c r="BC33" s="27" t="n">
        <v>73</v>
      </c>
    </row>
    <row r="34" customFormat="false" ht="15" hidden="false" customHeight="false" outlineLevel="0" collapsed="false">
      <c r="A34" s="28" t="s">
        <v>116</v>
      </c>
      <c r="B34" s="29" t="s">
        <v>117</v>
      </c>
      <c r="C34" s="30" t="n">
        <v>301</v>
      </c>
      <c r="D34" s="31" t="n">
        <v>295</v>
      </c>
      <c r="E34" s="32" t="n">
        <v>277</v>
      </c>
      <c r="F34" s="33" t="n">
        <v>12</v>
      </c>
      <c r="G34" s="34" t="n">
        <v>289</v>
      </c>
      <c r="H34" s="35" t="n">
        <v>273</v>
      </c>
      <c r="I34" s="36" t="n">
        <v>9</v>
      </c>
      <c r="J34" s="36" t="n">
        <v>282</v>
      </c>
      <c r="K34" s="32" t="n">
        <v>270</v>
      </c>
      <c r="L34" s="33" t="n">
        <v>8</v>
      </c>
      <c r="M34" s="34" t="n">
        <v>278</v>
      </c>
      <c r="N34" s="35" t="n">
        <v>266</v>
      </c>
      <c r="O34" s="36" t="n">
        <v>8</v>
      </c>
      <c r="P34" s="36" t="n">
        <v>274</v>
      </c>
      <c r="Q34" s="32" t="n">
        <v>266</v>
      </c>
      <c r="R34" s="33" t="n">
        <v>7</v>
      </c>
      <c r="S34" s="34" t="n">
        <v>273</v>
      </c>
      <c r="T34" s="35" t="n">
        <v>287</v>
      </c>
      <c r="U34" s="36" t="n">
        <v>8</v>
      </c>
      <c r="V34" s="36" t="n">
        <v>295</v>
      </c>
      <c r="W34" s="32" t="n">
        <v>292</v>
      </c>
      <c r="X34" s="33" t="n">
        <v>10</v>
      </c>
      <c r="Y34" s="34" t="n">
        <v>302</v>
      </c>
      <c r="Z34" s="35" t="n">
        <v>297</v>
      </c>
      <c r="AA34" s="36" t="n">
        <v>11</v>
      </c>
      <c r="AB34" s="36" t="n">
        <v>308</v>
      </c>
      <c r="AC34" s="32" t="n">
        <v>302</v>
      </c>
      <c r="AD34" s="33" t="n">
        <v>11</v>
      </c>
      <c r="AE34" s="34" t="n">
        <v>313</v>
      </c>
      <c r="AF34" s="35" t="n">
        <v>304</v>
      </c>
      <c r="AG34" s="36" t="n">
        <v>11</v>
      </c>
      <c r="AH34" s="36" t="n">
        <v>315</v>
      </c>
      <c r="AI34" s="32" t="n">
        <v>302</v>
      </c>
      <c r="AJ34" s="33" t="n">
        <v>9</v>
      </c>
      <c r="AK34" s="34" t="n">
        <v>311</v>
      </c>
      <c r="AL34" s="35" t="n">
        <v>291</v>
      </c>
      <c r="AM34" s="36" t="n">
        <v>12</v>
      </c>
      <c r="AN34" s="36" t="n">
        <v>303</v>
      </c>
      <c r="AO34" s="32" t="n">
        <v>281</v>
      </c>
      <c r="AP34" s="33" t="n">
        <v>12</v>
      </c>
      <c r="AQ34" s="34" t="n">
        <v>293</v>
      </c>
      <c r="AR34" s="35" t="n">
        <v>270</v>
      </c>
      <c r="AS34" s="36" t="n">
        <v>11</v>
      </c>
      <c r="AT34" s="36" t="n">
        <v>281</v>
      </c>
      <c r="AU34" s="32" t="n">
        <v>267</v>
      </c>
      <c r="AV34" s="33" t="n">
        <v>11</v>
      </c>
      <c r="AW34" s="34" t="n">
        <v>278</v>
      </c>
      <c r="AX34" s="35" t="n">
        <v>266</v>
      </c>
      <c r="AY34" s="36" t="n">
        <v>16</v>
      </c>
      <c r="AZ34" s="36" t="n">
        <v>282</v>
      </c>
      <c r="BA34" s="27" t="n">
        <v>264</v>
      </c>
      <c r="BB34" s="27" t="n">
        <v>15</v>
      </c>
      <c r="BC34" s="27" t="n">
        <v>279</v>
      </c>
    </row>
    <row r="35" customFormat="false" ht="15" hidden="false" customHeight="false" outlineLevel="0" collapsed="false">
      <c r="A35" s="28" t="s">
        <v>118</v>
      </c>
      <c r="B35" s="29" t="s">
        <v>119</v>
      </c>
      <c r="C35" s="30" t="n">
        <v>265</v>
      </c>
      <c r="D35" s="31" t="n">
        <v>233</v>
      </c>
      <c r="E35" s="32" t="n">
        <v>195</v>
      </c>
      <c r="F35" s="33" t="n">
        <v>10</v>
      </c>
      <c r="G35" s="34" t="n">
        <v>205</v>
      </c>
      <c r="H35" s="35" t="n">
        <v>190</v>
      </c>
      <c r="I35" s="36" t="n">
        <v>10</v>
      </c>
      <c r="J35" s="36" t="n">
        <v>200</v>
      </c>
      <c r="K35" s="32" t="n">
        <v>184</v>
      </c>
      <c r="L35" s="33" t="n">
        <v>10</v>
      </c>
      <c r="M35" s="34" t="n">
        <v>194</v>
      </c>
      <c r="N35" s="35" t="n">
        <v>180</v>
      </c>
      <c r="O35" s="36" t="n">
        <v>9</v>
      </c>
      <c r="P35" s="36" t="n">
        <v>189</v>
      </c>
      <c r="Q35" s="32" t="n">
        <v>184</v>
      </c>
      <c r="R35" s="33" t="n">
        <v>3</v>
      </c>
      <c r="S35" s="34" t="n">
        <v>187</v>
      </c>
      <c r="T35" s="35" t="n">
        <v>188</v>
      </c>
      <c r="U35" s="36" t="n">
        <v>3</v>
      </c>
      <c r="V35" s="36" t="n">
        <v>191</v>
      </c>
      <c r="W35" s="32" t="n">
        <v>192</v>
      </c>
      <c r="X35" s="33" t="n">
        <v>3</v>
      </c>
      <c r="Y35" s="34" t="n">
        <v>195</v>
      </c>
      <c r="Z35" s="35" t="n">
        <v>195</v>
      </c>
      <c r="AA35" s="36" t="n">
        <v>3</v>
      </c>
      <c r="AB35" s="36" t="n">
        <v>198</v>
      </c>
      <c r="AC35" s="32" t="n">
        <v>199</v>
      </c>
      <c r="AD35" s="33" t="n">
        <v>3</v>
      </c>
      <c r="AE35" s="34" t="n">
        <v>202</v>
      </c>
      <c r="AF35" s="35" t="n">
        <v>198</v>
      </c>
      <c r="AG35" s="36" t="n">
        <v>5</v>
      </c>
      <c r="AH35" s="36" t="n">
        <v>203</v>
      </c>
      <c r="AI35" s="32" t="n">
        <v>197</v>
      </c>
      <c r="AJ35" s="33" t="n">
        <v>6</v>
      </c>
      <c r="AK35" s="34" t="n">
        <v>203</v>
      </c>
      <c r="AL35" s="35" t="n">
        <v>196</v>
      </c>
      <c r="AM35" s="36" t="n">
        <v>6</v>
      </c>
      <c r="AN35" s="36" t="n">
        <v>202</v>
      </c>
      <c r="AO35" s="32" t="n">
        <v>197</v>
      </c>
      <c r="AP35" s="33" t="n">
        <v>6</v>
      </c>
      <c r="AQ35" s="34" t="n">
        <v>203</v>
      </c>
      <c r="AR35" s="35" t="n">
        <v>199</v>
      </c>
      <c r="AS35" s="36" t="n">
        <v>6</v>
      </c>
      <c r="AT35" s="36" t="n">
        <v>205</v>
      </c>
      <c r="AU35" s="32" t="n">
        <v>200</v>
      </c>
      <c r="AV35" s="33" t="n">
        <v>6</v>
      </c>
      <c r="AW35" s="34" t="n">
        <v>206</v>
      </c>
      <c r="AX35" s="35" t="n">
        <v>196</v>
      </c>
      <c r="AY35" s="36" t="n">
        <v>3</v>
      </c>
      <c r="AZ35" s="36" t="n">
        <v>199</v>
      </c>
      <c r="BA35" s="27" t="n">
        <v>192</v>
      </c>
      <c r="BB35" s="27" t="n">
        <v>2</v>
      </c>
      <c r="BC35" s="27" t="n">
        <v>194</v>
      </c>
    </row>
    <row r="36" customFormat="false" ht="15" hidden="false" customHeight="false" outlineLevel="0" collapsed="false">
      <c r="A36" s="28" t="s">
        <v>120</v>
      </c>
      <c r="B36" s="29" t="s">
        <v>121</v>
      </c>
      <c r="C36" s="30" t="n">
        <v>299</v>
      </c>
      <c r="D36" s="31" t="n">
        <v>278</v>
      </c>
      <c r="E36" s="32" t="n">
        <v>269</v>
      </c>
      <c r="F36" s="33" t="n">
        <v>10</v>
      </c>
      <c r="G36" s="34" t="n">
        <v>279</v>
      </c>
      <c r="H36" s="35" t="n">
        <v>268</v>
      </c>
      <c r="I36" s="36" t="n">
        <v>9</v>
      </c>
      <c r="J36" s="36" t="n">
        <v>277</v>
      </c>
      <c r="K36" s="32" t="n">
        <v>273</v>
      </c>
      <c r="L36" s="33" t="n">
        <v>9</v>
      </c>
      <c r="M36" s="34" t="n">
        <v>282</v>
      </c>
      <c r="N36" s="35" t="n">
        <v>274</v>
      </c>
      <c r="O36" s="36" t="n">
        <v>9</v>
      </c>
      <c r="P36" s="36" t="n">
        <v>283</v>
      </c>
      <c r="Q36" s="32" t="n">
        <v>273</v>
      </c>
      <c r="R36" s="33" t="n">
        <v>3</v>
      </c>
      <c r="S36" s="34" t="n">
        <v>276</v>
      </c>
      <c r="T36" s="35" t="n">
        <v>271</v>
      </c>
      <c r="U36" s="36" t="n">
        <v>4</v>
      </c>
      <c r="V36" s="36" t="n">
        <v>275</v>
      </c>
      <c r="W36" s="32" t="n">
        <v>269</v>
      </c>
      <c r="X36" s="33" t="n">
        <v>4</v>
      </c>
      <c r="Y36" s="34" t="n">
        <v>273</v>
      </c>
      <c r="Z36" s="35" t="n">
        <v>268</v>
      </c>
      <c r="AA36" s="36" t="n">
        <v>5</v>
      </c>
      <c r="AB36" s="36" t="n">
        <v>273</v>
      </c>
      <c r="AC36" s="32" t="n">
        <v>268</v>
      </c>
      <c r="AD36" s="33" t="n">
        <v>5</v>
      </c>
      <c r="AE36" s="34" t="n">
        <v>273</v>
      </c>
      <c r="AF36" s="35" t="n">
        <v>266</v>
      </c>
      <c r="AG36" s="36" t="n">
        <v>6</v>
      </c>
      <c r="AH36" s="36" t="n">
        <v>272</v>
      </c>
      <c r="AI36" s="32" t="n">
        <v>265</v>
      </c>
      <c r="AJ36" s="33" t="n">
        <v>4</v>
      </c>
      <c r="AK36" s="34" t="n">
        <v>269</v>
      </c>
      <c r="AL36" s="35" t="n">
        <v>263</v>
      </c>
      <c r="AM36" s="36" t="n">
        <v>4</v>
      </c>
      <c r="AN36" s="36" t="n">
        <v>267</v>
      </c>
      <c r="AO36" s="32" t="n">
        <v>265</v>
      </c>
      <c r="AP36" s="33" t="n">
        <v>4</v>
      </c>
      <c r="AQ36" s="34" t="n">
        <v>269</v>
      </c>
      <c r="AR36" s="35" t="n">
        <v>265</v>
      </c>
      <c r="AS36" s="36" t="n">
        <v>4</v>
      </c>
      <c r="AT36" s="36" t="n">
        <v>269</v>
      </c>
      <c r="AU36" s="32" t="n">
        <v>270</v>
      </c>
      <c r="AV36" s="33" t="n">
        <v>4</v>
      </c>
      <c r="AW36" s="34" t="n">
        <v>274</v>
      </c>
      <c r="AX36" s="35" t="n">
        <v>269</v>
      </c>
      <c r="AY36" s="36" t="n">
        <v>4</v>
      </c>
      <c r="AZ36" s="36" t="n">
        <v>273</v>
      </c>
      <c r="BA36" s="27" t="n">
        <v>267</v>
      </c>
      <c r="BB36" s="27" t="n">
        <v>4</v>
      </c>
      <c r="BC36" s="27" t="n">
        <v>271</v>
      </c>
    </row>
    <row r="37" customFormat="false" ht="15" hidden="false" customHeight="false" outlineLevel="0" collapsed="false">
      <c r="A37" s="28" t="s">
        <v>122</v>
      </c>
      <c r="B37" s="29" t="s">
        <v>123</v>
      </c>
      <c r="C37" s="30" t="n">
        <v>547</v>
      </c>
      <c r="D37" s="31" t="n">
        <v>447</v>
      </c>
      <c r="E37" s="32" t="n">
        <v>462</v>
      </c>
      <c r="F37" s="33" t="n">
        <v>7</v>
      </c>
      <c r="G37" s="34" t="n">
        <v>469</v>
      </c>
      <c r="H37" s="35" t="n">
        <v>464</v>
      </c>
      <c r="I37" s="36" t="n">
        <v>7</v>
      </c>
      <c r="J37" s="36" t="n">
        <v>471</v>
      </c>
      <c r="K37" s="32" t="n">
        <v>468</v>
      </c>
      <c r="L37" s="33" t="n">
        <v>7</v>
      </c>
      <c r="M37" s="34" t="n">
        <v>475</v>
      </c>
      <c r="N37" s="35" t="n">
        <v>477</v>
      </c>
      <c r="O37" s="36" t="n">
        <v>7</v>
      </c>
      <c r="P37" s="36" t="n">
        <v>484</v>
      </c>
      <c r="Q37" s="32" t="n">
        <v>481</v>
      </c>
      <c r="R37" s="33" t="n">
        <v>3</v>
      </c>
      <c r="S37" s="34" t="n">
        <v>484</v>
      </c>
      <c r="T37" s="35" t="n">
        <v>484</v>
      </c>
      <c r="U37" s="36" t="n">
        <v>3</v>
      </c>
      <c r="V37" s="36" t="n">
        <v>487</v>
      </c>
      <c r="W37" s="32" t="n">
        <v>487</v>
      </c>
      <c r="X37" s="33" t="n">
        <v>3</v>
      </c>
      <c r="Y37" s="34" t="n">
        <v>490</v>
      </c>
      <c r="Z37" s="35" t="n">
        <v>492</v>
      </c>
      <c r="AA37" s="36" t="n">
        <v>3</v>
      </c>
      <c r="AB37" s="36" t="n">
        <v>495</v>
      </c>
      <c r="AC37" s="32" t="n">
        <v>493</v>
      </c>
      <c r="AD37" s="33" t="n">
        <v>3</v>
      </c>
      <c r="AE37" s="34" t="n">
        <v>496</v>
      </c>
      <c r="AF37" s="35" t="n">
        <v>485</v>
      </c>
      <c r="AG37" s="36" t="n">
        <v>9</v>
      </c>
      <c r="AH37" s="36" t="n">
        <v>494</v>
      </c>
      <c r="AI37" s="32" t="n">
        <v>478</v>
      </c>
      <c r="AJ37" s="33" t="n">
        <v>9</v>
      </c>
      <c r="AK37" s="34" t="n">
        <v>487</v>
      </c>
      <c r="AL37" s="35" t="n">
        <v>470</v>
      </c>
      <c r="AM37" s="36" t="n">
        <v>9</v>
      </c>
      <c r="AN37" s="36" t="n">
        <v>479</v>
      </c>
      <c r="AO37" s="32" t="n">
        <v>468</v>
      </c>
      <c r="AP37" s="33" t="n">
        <v>9</v>
      </c>
      <c r="AQ37" s="34" t="n">
        <v>477</v>
      </c>
      <c r="AR37" s="35" t="n">
        <v>466</v>
      </c>
      <c r="AS37" s="36" t="n">
        <v>9</v>
      </c>
      <c r="AT37" s="36" t="n">
        <v>475</v>
      </c>
      <c r="AU37" s="32" t="n">
        <v>464</v>
      </c>
      <c r="AV37" s="33" t="n">
        <v>9</v>
      </c>
      <c r="AW37" s="34" t="n">
        <v>473</v>
      </c>
      <c r="AX37" s="35" t="n">
        <v>461</v>
      </c>
      <c r="AY37" s="36" t="n">
        <v>9</v>
      </c>
      <c r="AZ37" s="36" t="n">
        <v>470</v>
      </c>
      <c r="BA37" s="27" t="n">
        <v>457</v>
      </c>
      <c r="BB37" s="27" t="n">
        <v>9</v>
      </c>
      <c r="BC37" s="27" t="n">
        <v>466</v>
      </c>
    </row>
    <row r="38" customFormat="false" ht="15" hidden="false" customHeight="false" outlineLevel="0" collapsed="false">
      <c r="A38" s="28" t="s">
        <v>124</v>
      </c>
      <c r="B38" s="29" t="s">
        <v>125</v>
      </c>
      <c r="C38" s="37" t="n">
        <v>17033</v>
      </c>
      <c r="D38" s="38" t="n">
        <v>16725</v>
      </c>
      <c r="E38" s="39" t="n">
        <v>15086</v>
      </c>
      <c r="F38" s="40" t="n">
        <v>555</v>
      </c>
      <c r="G38" s="41" t="n">
        <v>15641</v>
      </c>
      <c r="H38" s="42" t="n">
        <v>14873</v>
      </c>
      <c r="I38" s="43" t="n">
        <v>564</v>
      </c>
      <c r="J38" s="43" t="n">
        <v>15437</v>
      </c>
      <c r="K38" s="39" t="n">
        <v>14207</v>
      </c>
      <c r="L38" s="40" t="n">
        <v>568</v>
      </c>
      <c r="M38" s="41" t="n">
        <v>14775</v>
      </c>
      <c r="N38" s="42" t="n">
        <v>13686</v>
      </c>
      <c r="O38" s="43" t="n">
        <v>443</v>
      </c>
      <c r="P38" s="43" t="n">
        <v>14129</v>
      </c>
      <c r="Q38" s="39" t="n">
        <v>13384</v>
      </c>
      <c r="R38" s="40" t="n">
        <v>442</v>
      </c>
      <c r="S38" s="41" t="n">
        <v>13826</v>
      </c>
      <c r="T38" s="42" t="n">
        <v>13106</v>
      </c>
      <c r="U38" s="43" t="n">
        <v>436</v>
      </c>
      <c r="V38" s="43" t="n">
        <v>13542</v>
      </c>
      <c r="W38" s="39" t="n">
        <v>13065</v>
      </c>
      <c r="X38" s="40" t="n">
        <v>427</v>
      </c>
      <c r="Y38" s="41" t="n">
        <v>13492</v>
      </c>
      <c r="Z38" s="42" t="n">
        <v>13174</v>
      </c>
      <c r="AA38" s="43" t="n">
        <v>429</v>
      </c>
      <c r="AB38" s="43" t="n">
        <v>13603</v>
      </c>
      <c r="AC38" s="39" t="n">
        <v>13144</v>
      </c>
      <c r="AD38" s="40" t="n">
        <v>410</v>
      </c>
      <c r="AE38" s="41" t="n">
        <v>13554</v>
      </c>
      <c r="AF38" s="42" t="n">
        <v>12805</v>
      </c>
      <c r="AG38" s="43" t="n">
        <v>415</v>
      </c>
      <c r="AH38" s="43" t="n">
        <v>13220</v>
      </c>
      <c r="AI38" s="39" t="n">
        <v>12552</v>
      </c>
      <c r="AJ38" s="40" t="n">
        <v>417</v>
      </c>
      <c r="AK38" s="41" t="n">
        <v>12969</v>
      </c>
      <c r="AL38" s="42" t="n">
        <v>12133</v>
      </c>
      <c r="AM38" s="43" t="n">
        <v>283</v>
      </c>
      <c r="AN38" s="43" t="n">
        <v>12416</v>
      </c>
      <c r="AO38" s="39" t="n">
        <v>11743</v>
      </c>
      <c r="AP38" s="40" t="n">
        <v>256</v>
      </c>
      <c r="AQ38" s="41" t="n">
        <v>11999</v>
      </c>
      <c r="AR38" s="42" t="n">
        <v>11376</v>
      </c>
      <c r="AS38" s="43" t="n">
        <v>251</v>
      </c>
      <c r="AT38" s="43" t="n">
        <v>11627</v>
      </c>
      <c r="AU38" s="39" t="n">
        <v>11458</v>
      </c>
      <c r="AV38" s="40" t="n">
        <v>220</v>
      </c>
      <c r="AW38" s="41" t="n">
        <v>11678</v>
      </c>
      <c r="AX38" s="42" t="n">
        <v>11454</v>
      </c>
      <c r="AY38" s="43" t="n">
        <v>208</v>
      </c>
      <c r="AZ38" s="43" t="n">
        <v>11662</v>
      </c>
      <c r="BA38" s="44" t="n">
        <v>11349</v>
      </c>
      <c r="BB38" s="44" t="n">
        <v>187</v>
      </c>
      <c r="BC38" s="44" t="n">
        <v>11536</v>
      </c>
    </row>
    <row r="39" customFormat="false" ht="15" hidden="false" customHeight="false" outlineLevel="0" collapsed="false">
      <c r="A39" s="1"/>
      <c r="B39" s="1"/>
      <c r="C39" s="1"/>
      <c r="D39" s="1"/>
      <c r="E39" s="1"/>
      <c r="F39" s="1"/>
      <c r="G39" s="1"/>
      <c r="H39" s="1"/>
      <c r="I39" s="1"/>
      <c r="J39" s="1"/>
      <c r="K39" s="1"/>
      <c r="L39" s="1"/>
      <c r="M39" s="1"/>
      <c r="N39" s="1"/>
      <c r="O39" s="1"/>
      <c r="P39" s="1"/>
      <c r="Q39" s="1"/>
      <c r="R39" s="1"/>
      <c r="S39" s="1"/>
      <c r="T39" s="45"/>
      <c r="U39" s="1"/>
      <c r="V39" s="1"/>
      <c r="W39" s="45"/>
      <c r="X39" s="1"/>
      <c r="Y39" s="1"/>
      <c r="Z39" s="1"/>
      <c r="AA39" s="1"/>
      <c r="AB39" s="1"/>
      <c r="AC39" s="1"/>
      <c r="AD39" s="1"/>
      <c r="AE39" s="1"/>
      <c r="AF39" s="1"/>
      <c r="AG39" s="1"/>
      <c r="AH39" s="1"/>
      <c r="AI39" s="45"/>
      <c r="AJ39" s="45"/>
      <c r="AK39" s="45"/>
      <c r="AL39" s="1"/>
      <c r="AM39" s="1"/>
      <c r="AN39" s="1"/>
      <c r="AO39" s="45"/>
      <c r="AP39" s="45"/>
      <c r="AQ39" s="45"/>
      <c r="AR39" s="1"/>
      <c r="AS39" s="1"/>
      <c r="AT39" s="1"/>
      <c r="AU39" s="45"/>
      <c r="AV39" s="45"/>
      <c r="AW39" s="45"/>
      <c r="AX39" s="1"/>
      <c r="AY39" s="1"/>
      <c r="AZ39" s="1"/>
      <c r="BA39" s="45"/>
      <c r="BB39" s="45"/>
      <c r="BC39" s="45"/>
    </row>
    <row r="40" customFormat="false" ht="15" hidden="false" customHeight="false" outlineLevel="0" collapsed="false">
      <c r="A40" s="1"/>
      <c r="B40" s="46" t="s">
        <v>126</v>
      </c>
      <c r="C40" s="47" t="n">
        <f aca="false">SUM(C4:C38)</f>
        <v>28996</v>
      </c>
      <c r="D40" s="47" t="n">
        <f aca="false">SUM(D4:D38)</f>
        <v>28187</v>
      </c>
      <c r="E40" s="47" t="n">
        <f aca="false">SUM(E4:E38)</f>
        <v>26922</v>
      </c>
      <c r="F40" s="47" t="n">
        <f aca="false">SUM(F4:F38)</f>
        <v>888</v>
      </c>
      <c r="G40" s="47" t="n">
        <f aca="false">SUM(G4:G38)</f>
        <v>27810</v>
      </c>
      <c r="H40" s="47" t="n">
        <f aca="false">SUM(H4:H38)</f>
        <v>26763</v>
      </c>
      <c r="I40" s="47" t="n">
        <f aca="false">SUM(I4:I38)</f>
        <v>869</v>
      </c>
      <c r="J40" s="47" t="n">
        <f aca="false">SUM(J4:J38)</f>
        <v>26818</v>
      </c>
      <c r="K40" s="47" t="n">
        <f aca="false">SUM(K4:K38)</f>
        <v>26183</v>
      </c>
      <c r="L40" s="47" t="n">
        <f aca="false">SUM(L4:L38)</f>
        <v>924</v>
      </c>
      <c r="M40" s="47" t="n">
        <f aca="false">SUM(M4:M38)</f>
        <v>27107</v>
      </c>
      <c r="N40" s="47" t="n">
        <f aca="false">SUM(N4:N38)</f>
        <v>25714</v>
      </c>
      <c r="O40" s="47" t="n">
        <f aca="false">SUM(O4:O38)</f>
        <v>812</v>
      </c>
      <c r="P40" s="47" t="n">
        <f aca="false">SUM(P4:P38)</f>
        <v>26526</v>
      </c>
      <c r="Q40" s="47" t="n">
        <f aca="false">SUM(Q4:Q38)</f>
        <v>25510</v>
      </c>
      <c r="R40" s="47" t="n">
        <f aca="false">SUM(R4:R38)</f>
        <v>785</v>
      </c>
      <c r="S40" s="47" t="n">
        <f aca="false">SUM(S4:S38)</f>
        <v>26295</v>
      </c>
      <c r="T40" s="47" t="n">
        <f aca="false">SUM(T4:T38)</f>
        <v>25419</v>
      </c>
      <c r="U40" s="47" t="n">
        <f aca="false">SUM(U4:U38)</f>
        <v>790</v>
      </c>
      <c r="V40" s="47" t="n">
        <f aca="false">SUM(V4:V38)</f>
        <v>26209</v>
      </c>
      <c r="W40" s="47" t="n">
        <f aca="false">SUM(W4:W38)</f>
        <v>25469</v>
      </c>
      <c r="X40" s="47" t="n">
        <f aca="false">SUM(X4:X38)</f>
        <v>795</v>
      </c>
      <c r="Y40" s="47" t="n">
        <f aca="false">SUM(Y4:Y38)</f>
        <v>26264</v>
      </c>
      <c r="Z40" s="47" t="n">
        <f aca="false">SUM(Z4:Z38)</f>
        <v>25650</v>
      </c>
      <c r="AA40" s="47" t="n">
        <f aca="false">SUM(AA4:AA38)</f>
        <v>735</v>
      </c>
      <c r="AB40" s="47" t="n">
        <f aca="false">SUM(AB4:AB38)</f>
        <v>26385</v>
      </c>
      <c r="AC40" s="47" t="n">
        <f aca="false">SUM(AC4:AC38)</f>
        <v>25644</v>
      </c>
      <c r="AD40" s="47" t="n">
        <f aca="false">SUM(AD4:AD38)</f>
        <v>704</v>
      </c>
      <c r="AE40" s="47" t="n">
        <f aca="false">SUM(AE4:AE38)</f>
        <v>26348</v>
      </c>
      <c r="AF40" s="47" t="n">
        <f aca="false">SUM(AF4:AF38)</f>
        <v>25304</v>
      </c>
      <c r="AG40" s="47" t="n">
        <f aca="false">SUM(AG4:AG38)</f>
        <v>703</v>
      </c>
      <c r="AH40" s="47" t="n">
        <f aca="false">SUM(AH4:AH38)</f>
        <v>26007</v>
      </c>
      <c r="AI40" s="47" t="n">
        <f aca="false">SUM(AI4:AI38)</f>
        <v>24988</v>
      </c>
      <c r="AJ40" s="47" t="n">
        <f aca="false">SUM(AJ4:AJ38)</f>
        <v>708</v>
      </c>
      <c r="AK40" s="47" t="n">
        <f aca="false">SUM(AK4:AK38)</f>
        <v>25696</v>
      </c>
      <c r="AL40" s="47" t="n">
        <f aca="false">SUM(AL4:AL38)</f>
        <v>24514</v>
      </c>
      <c r="AM40" s="47" t="n">
        <f aca="false">SUM(AM4:AM38)</f>
        <v>545</v>
      </c>
      <c r="AN40" s="47" t="n">
        <f aca="false">SUM(AN4:AN38)</f>
        <v>25059</v>
      </c>
      <c r="AO40" s="47" t="n">
        <v>24070</v>
      </c>
      <c r="AP40" s="47" t="n">
        <f aca="false">SUM(AP4:AP38)</f>
        <v>513</v>
      </c>
      <c r="AQ40" s="47" t="n">
        <f aca="false">SUM(AQ4:AQ38)</f>
        <v>24583</v>
      </c>
      <c r="AR40" s="47" t="n">
        <f aca="false">SUM(AR4:AR38)</f>
        <v>23641</v>
      </c>
      <c r="AS40" s="47" t="n">
        <f aca="false">SUM(AS4:AS38)</f>
        <v>506</v>
      </c>
      <c r="AT40" s="47" t="n">
        <f aca="false">SUM(AT4:AT38)</f>
        <v>24147</v>
      </c>
      <c r="AU40" s="47" t="n">
        <f aca="false">SUM(AU4:AU38)</f>
        <v>23654</v>
      </c>
      <c r="AV40" s="47" t="n">
        <f aca="false">SUM(AV4:AV38)</f>
        <v>481</v>
      </c>
      <c r="AW40" s="47" t="n">
        <f aca="false">SUM(AW4:AW38)</f>
        <v>24135</v>
      </c>
      <c r="AX40" s="47" t="n">
        <f aca="false">SUM(AX4:AX38)</f>
        <v>23585</v>
      </c>
      <c r="AY40" s="47" t="n">
        <f aca="false">SUM(AY4:AY38)</f>
        <v>485</v>
      </c>
      <c r="AZ40" s="47" t="n">
        <f aca="false">SUM(AZ4:AZ38)</f>
        <v>24070</v>
      </c>
      <c r="BA40" s="47" t="n">
        <f aca="false">SUM(BA4:BA38)</f>
        <v>23412</v>
      </c>
      <c r="BB40" s="47" t="n">
        <f aca="false">SUM(BB4:BB38)</f>
        <v>439</v>
      </c>
      <c r="BC40" s="47" t="n">
        <f aca="false">SUM(BC4:BC38)</f>
        <v>23851</v>
      </c>
    </row>
    <row r="41" customFormat="false" ht="15" hidden="false" customHeight="false" outlineLevel="0" collapsed="false">
      <c r="A41" s="1"/>
      <c r="B41" s="48" t="s">
        <v>127</v>
      </c>
      <c r="C41" s="49" t="n">
        <f aca="false">C40-C38</f>
        <v>11963</v>
      </c>
      <c r="D41" s="49" t="n">
        <f aca="false">D40-D38</f>
        <v>11462</v>
      </c>
      <c r="E41" s="49" t="n">
        <f aca="false">E40-E38</f>
        <v>11836</v>
      </c>
      <c r="F41" s="49" t="n">
        <f aca="false">F40-F38</f>
        <v>333</v>
      </c>
      <c r="G41" s="49" t="n">
        <f aca="false">G40-G38</f>
        <v>12169</v>
      </c>
      <c r="H41" s="49" t="n">
        <f aca="false">H40-H38</f>
        <v>11890</v>
      </c>
      <c r="I41" s="49" t="n">
        <f aca="false">I40-I38</f>
        <v>305</v>
      </c>
      <c r="J41" s="49" t="n">
        <f aca="false">J40-J38</f>
        <v>11381</v>
      </c>
      <c r="K41" s="49" t="n">
        <f aca="false">K40-K38</f>
        <v>11976</v>
      </c>
      <c r="L41" s="49" t="n">
        <f aca="false">L40-L38</f>
        <v>356</v>
      </c>
      <c r="M41" s="49" t="n">
        <f aca="false">M40-M38</f>
        <v>12332</v>
      </c>
      <c r="N41" s="49" t="n">
        <f aca="false">N40-N38</f>
        <v>12028</v>
      </c>
      <c r="O41" s="49" t="n">
        <f aca="false">O40-O38</f>
        <v>369</v>
      </c>
      <c r="P41" s="49" t="n">
        <f aca="false">P40-P38</f>
        <v>12397</v>
      </c>
      <c r="Q41" s="49" t="n">
        <f aca="false">Q40-Q38</f>
        <v>12126</v>
      </c>
      <c r="R41" s="49" t="n">
        <f aca="false">R40-R38</f>
        <v>343</v>
      </c>
      <c r="S41" s="49" t="n">
        <f aca="false">S40-S38</f>
        <v>12469</v>
      </c>
      <c r="T41" s="49" t="n">
        <f aca="false">T40-T38</f>
        <v>12313</v>
      </c>
      <c r="U41" s="49" t="n">
        <f aca="false">U40-U38</f>
        <v>354</v>
      </c>
      <c r="V41" s="49" t="n">
        <f aca="false">V40-V38</f>
        <v>12667</v>
      </c>
      <c r="W41" s="49" t="n">
        <f aca="false">W40-W38</f>
        <v>12404</v>
      </c>
      <c r="X41" s="49" t="n">
        <f aca="false">X40-X38</f>
        <v>368</v>
      </c>
      <c r="Y41" s="49" t="n">
        <f aca="false">Y40-Y38</f>
        <v>12772</v>
      </c>
      <c r="Z41" s="49" t="n">
        <f aca="false">Z40-Z38</f>
        <v>12476</v>
      </c>
      <c r="AA41" s="49" t="n">
        <f aca="false">AA40-AA38</f>
        <v>306</v>
      </c>
      <c r="AB41" s="49" t="n">
        <f aca="false">AB40-AB38</f>
        <v>12782</v>
      </c>
      <c r="AC41" s="49" t="n">
        <f aca="false">AC40-AC38</f>
        <v>12500</v>
      </c>
      <c r="AD41" s="49" t="n">
        <f aca="false">AD40-AD38</f>
        <v>294</v>
      </c>
      <c r="AE41" s="49" t="n">
        <f aca="false">AE40-AE38</f>
        <v>12794</v>
      </c>
      <c r="AF41" s="49" t="n">
        <f aca="false">AF40-AF38</f>
        <v>12499</v>
      </c>
      <c r="AG41" s="50" t="n">
        <f aca="false">AG40-AG38</f>
        <v>288</v>
      </c>
      <c r="AH41" s="50" t="n">
        <f aca="false">AH40-AH38</f>
        <v>12787</v>
      </c>
      <c r="AI41" s="50" t="n">
        <f aca="false">AI40-AI38</f>
        <v>12436</v>
      </c>
      <c r="AJ41" s="50" t="n">
        <f aca="false">AJ40-AJ38</f>
        <v>291</v>
      </c>
      <c r="AK41" s="50" t="n">
        <f aca="false">AK40-AK38</f>
        <v>12727</v>
      </c>
      <c r="AL41" s="49" t="n">
        <f aca="false">AL40-AL38</f>
        <v>12381</v>
      </c>
      <c r="AM41" s="50" t="n">
        <f aca="false">AM40-AM38</f>
        <v>262</v>
      </c>
      <c r="AN41" s="50" t="n">
        <f aca="false">AN40-AN38</f>
        <v>12643</v>
      </c>
      <c r="AO41" s="50" t="n">
        <f aca="false">AO40-AO38</f>
        <v>12327</v>
      </c>
      <c r="AP41" s="50" t="n">
        <f aca="false">AP40-AP38</f>
        <v>257</v>
      </c>
      <c r="AQ41" s="50" t="n">
        <f aca="false">AQ40-AQ38</f>
        <v>12584</v>
      </c>
      <c r="AR41" s="49" t="n">
        <f aca="false">AR40-AR38</f>
        <v>12265</v>
      </c>
      <c r="AS41" s="50" t="n">
        <f aca="false">AS40-AS38</f>
        <v>255</v>
      </c>
      <c r="AT41" s="50" t="n">
        <f aca="false">AT40-AT38</f>
        <v>12520</v>
      </c>
      <c r="AU41" s="50" t="n">
        <f aca="false">AU40-AU38</f>
        <v>12196</v>
      </c>
      <c r="AV41" s="50" t="n">
        <f aca="false">AV40-AV38</f>
        <v>261</v>
      </c>
      <c r="AW41" s="50" t="n">
        <f aca="false">AW40-AW38</f>
        <v>12457</v>
      </c>
      <c r="AX41" s="49" t="n">
        <f aca="false">AX40-AX38</f>
        <v>12131</v>
      </c>
      <c r="AY41" s="50" t="n">
        <f aca="false">AY40-AY38</f>
        <v>277</v>
      </c>
      <c r="AZ41" s="50" t="n">
        <f aca="false">AZ40-AZ38</f>
        <v>12408</v>
      </c>
      <c r="BA41" s="50" t="n">
        <f aca="false">BA40-BA38</f>
        <v>12063</v>
      </c>
      <c r="BB41" s="50" t="n">
        <f aca="false">BB40-BB38</f>
        <v>252</v>
      </c>
      <c r="BC41" s="50" t="n">
        <f aca="false">BC40-BC38</f>
        <v>12315</v>
      </c>
    </row>
    <row r="42" customFormat="false" ht="15" hidden="false" customHeight="false" outlineLevel="0" collapsed="false">
      <c r="A42" s="1"/>
      <c r="B42" s="5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L42" s="1"/>
      <c r="AM42" s="1"/>
      <c r="AN42" s="1"/>
      <c r="AR42" s="1"/>
      <c r="AS42" s="1"/>
      <c r="AT42" s="1"/>
      <c r="AX42" s="1"/>
      <c r="AY42" s="1"/>
      <c r="AZ42" s="1"/>
      <c r="BA42" s="1"/>
      <c r="BB42" s="1"/>
      <c r="BC42" s="1"/>
    </row>
    <row r="43" customFormat="false" ht="15" hidden="false" customHeight="false" outlineLevel="0" collapsed="false">
      <c r="A43" s="1"/>
      <c r="B43" s="52" t="s">
        <v>128</v>
      </c>
      <c r="C43" s="53" t="n">
        <v>558217</v>
      </c>
      <c r="D43" s="53" t="n">
        <v>565153</v>
      </c>
      <c r="E43" s="53" t="n">
        <v>565841</v>
      </c>
      <c r="F43" s="1"/>
      <c r="G43" s="1"/>
      <c r="H43" s="53" t="n">
        <v>566491</v>
      </c>
      <c r="I43" s="1"/>
      <c r="J43" s="1"/>
      <c r="K43" s="53" t="n">
        <v>566010</v>
      </c>
      <c r="L43" s="1"/>
      <c r="M43" s="1"/>
      <c r="N43" s="53" t="n">
        <v>566145</v>
      </c>
      <c r="O43" s="1"/>
      <c r="P43" s="1"/>
      <c r="Q43" s="53" t="n">
        <v>565307</v>
      </c>
      <c r="R43" s="1"/>
      <c r="S43" s="1"/>
      <c r="T43" s="53" t="n">
        <v>566571</v>
      </c>
      <c r="U43" s="1"/>
      <c r="V43" s="54"/>
      <c r="W43" s="53" t="n">
        <v>568750</v>
      </c>
      <c r="X43" s="54"/>
      <c r="Y43" s="54"/>
      <c r="Z43" s="53" t="n">
        <v>569999</v>
      </c>
      <c r="AA43" s="54"/>
      <c r="AB43" s="54"/>
      <c r="AC43" s="53" t="n">
        <v>570817</v>
      </c>
      <c r="AD43" s="54"/>
      <c r="AE43" s="54"/>
      <c r="AF43" s="53" t="n">
        <v>572293</v>
      </c>
      <c r="AG43" s="54"/>
      <c r="AH43" s="54"/>
      <c r="AI43" s="53" t="n">
        <v>584108</v>
      </c>
      <c r="AL43" s="53" t="n">
        <v>568895</v>
      </c>
      <c r="AM43" s="54"/>
      <c r="AN43" s="54"/>
      <c r="AO43" s="53" t="n">
        <v>567462</v>
      </c>
      <c r="AR43" s="53" t="n">
        <v>566855</v>
      </c>
      <c r="AS43" s="54"/>
      <c r="AT43" s="54"/>
      <c r="AU43" s="53" t="n">
        <v>566659</v>
      </c>
      <c r="AX43" s="53" t="n">
        <v>565292</v>
      </c>
      <c r="AY43" s="54"/>
      <c r="AZ43" s="54"/>
      <c r="BA43" s="53" t="n">
        <v>564107</v>
      </c>
      <c r="BB43" s="54"/>
      <c r="BC43" s="54"/>
    </row>
    <row r="44" customFormat="false" ht="15" hidden="false" customHeight="false" outlineLevel="0" collapsed="false">
      <c r="AK44" s="55"/>
    </row>
    <row r="45" customFormat="false" ht="15" hidden="false" customHeight="false" outlineLevel="0" collapsed="false">
      <c r="AK45" s="55"/>
    </row>
    <row r="46" customFormat="false" ht="15" hidden="false" customHeight="false" outlineLevel="0" collapsed="false">
      <c r="AK46" s="55"/>
    </row>
    <row r="47" customFormat="false" ht="15" hidden="false" customHeight="false" outlineLevel="0" collapsed="false">
      <c r="AZ47" s="56"/>
    </row>
    <row r="48" customFormat="false" ht="15" hidden="false" customHeight="false" outlineLevel="0" collapsed="false">
      <c r="AZ48" s="56"/>
    </row>
  </sheetData>
  <mergeCells count="1">
    <mergeCell ref="C2:BC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J101"/>
  <sheetViews>
    <sheetView showFormulas="false" showGridLines="true" showRowColHeaders="true" showZeros="true" rightToLeft="false" tabSelected="true" showOutlineSymbols="true" defaultGridColor="true" view="normal" topLeftCell="A1" colorId="64" zoomScale="75" zoomScaleNormal="75" zoomScalePageLayoutView="85" workbookViewId="0">
      <pane xSplit="2" ySplit="3" topLeftCell="C40" activePane="bottomRight" state="frozen"/>
      <selection pane="topLeft" activeCell="A1" activeCellId="0" sqref="A1"/>
      <selection pane="topRight" activeCell="C1" activeCellId="0" sqref="C1"/>
      <selection pane="bottomLeft" activeCell="A40" activeCellId="0" sqref="A40"/>
      <selection pane="bottomRight" activeCell="H47" activeCellId="0" sqref="H47"/>
    </sheetView>
  </sheetViews>
  <sheetFormatPr defaultColWidth="16.859375" defaultRowHeight="15" zeroHeight="false" outlineLevelRow="0" outlineLevelCol="0"/>
  <cols>
    <col collapsed="false" customWidth="true" hidden="false" outlineLevel="0" max="1" min="1" style="0" width="10.71"/>
    <col collapsed="false" customWidth="true" hidden="false" outlineLevel="0" max="2" min="2" style="0" width="37.71"/>
    <col collapsed="false" customWidth="true" hidden="false" outlineLevel="0" max="3" min="3" style="0" width="10.71"/>
    <col collapsed="false" customWidth="true" hidden="false" outlineLevel="0" max="16" min="4" style="0" width="15.42"/>
  </cols>
  <sheetData>
    <row r="1" customFormat="false" ht="4.5" hidden="false" customHeight="true" outlineLevel="0" collapsed="false">
      <c r="A1" s="57"/>
      <c r="B1" s="57"/>
      <c r="C1" s="57"/>
      <c r="D1" s="57"/>
      <c r="E1" s="57"/>
      <c r="F1" s="57"/>
      <c r="G1" s="57"/>
      <c r="H1" s="57"/>
      <c r="I1" s="57"/>
      <c r="J1" s="57"/>
      <c r="K1" s="57"/>
      <c r="L1" s="57"/>
      <c r="M1" s="57"/>
      <c r="N1" s="57"/>
      <c r="O1" s="57"/>
      <c r="P1" s="57"/>
      <c r="Q1" s="57"/>
      <c r="R1" s="57"/>
      <c r="S1" s="3"/>
      <c r="T1" s="3"/>
      <c r="U1" s="3"/>
      <c r="V1" s="3"/>
      <c r="W1" s="3"/>
      <c r="X1" s="4"/>
      <c r="Y1" s="4"/>
      <c r="Z1" s="4"/>
      <c r="AA1" s="4"/>
      <c r="AB1" s="4"/>
      <c r="AC1" s="4"/>
      <c r="AD1" s="4"/>
      <c r="AE1" s="4"/>
      <c r="AF1" s="4"/>
      <c r="AG1" s="4"/>
      <c r="AH1" s="4"/>
      <c r="AI1" s="4"/>
      <c r="AJ1" s="4"/>
    </row>
    <row r="2" customFormat="false" ht="27" hidden="false" customHeight="true" outlineLevel="0" collapsed="false">
      <c r="A2" s="58" t="s">
        <v>0</v>
      </c>
      <c r="B2" s="58"/>
      <c r="C2" s="58"/>
      <c r="D2" s="58"/>
      <c r="E2" s="58"/>
      <c r="F2" s="58"/>
      <c r="G2" s="58"/>
      <c r="H2" s="58"/>
      <c r="I2" s="58"/>
      <c r="J2" s="57"/>
      <c r="K2" s="57"/>
      <c r="L2" s="57"/>
      <c r="M2" s="57"/>
      <c r="N2" s="57"/>
      <c r="O2" s="57"/>
      <c r="P2" s="57"/>
      <c r="Q2" s="57"/>
      <c r="R2" s="57"/>
      <c r="S2" s="1"/>
      <c r="T2" s="1"/>
      <c r="U2" s="1"/>
      <c r="V2" s="1"/>
      <c r="W2" s="1"/>
    </row>
    <row r="3" customFormat="false" ht="51" hidden="false" customHeight="true" outlineLevel="0" collapsed="false">
      <c r="A3" s="59" t="s">
        <v>1</v>
      </c>
      <c r="B3" s="60" t="s">
        <v>2</v>
      </c>
      <c r="C3" s="61" t="s">
        <v>3</v>
      </c>
      <c r="D3" s="61" t="s">
        <v>4</v>
      </c>
      <c r="E3" s="62" t="s">
        <v>17</v>
      </c>
      <c r="F3" s="62" t="s">
        <v>35</v>
      </c>
      <c r="G3" s="63" t="s">
        <v>129</v>
      </c>
      <c r="H3" s="63" t="s">
        <v>130</v>
      </c>
      <c r="I3" s="63" t="s">
        <v>131</v>
      </c>
      <c r="J3" s="57"/>
      <c r="K3" s="57"/>
      <c r="L3" s="57"/>
      <c r="M3" s="57"/>
      <c r="N3" s="57"/>
      <c r="O3" s="57"/>
      <c r="P3" s="57"/>
      <c r="Q3" s="57"/>
      <c r="R3" s="57"/>
      <c r="S3" s="1"/>
      <c r="T3" s="1"/>
      <c r="U3" s="1"/>
      <c r="V3" s="1"/>
      <c r="W3" s="1"/>
    </row>
    <row r="4" customFormat="false" ht="13.5" hidden="false" customHeight="true" outlineLevel="0" collapsed="false">
      <c r="A4" s="28" t="s">
        <v>56</v>
      </c>
      <c r="B4" s="28" t="s">
        <v>57</v>
      </c>
      <c r="C4" s="64" t="n">
        <v>165</v>
      </c>
      <c r="D4" s="64" t="n">
        <v>172</v>
      </c>
      <c r="E4" s="65" t="n">
        <v>151</v>
      </c>
      <c r="F4" s="22" t="n">
        <v>162</v>
      </c>
      <c r="G4" s="66" t="n">
        <v>165</v>
      </c>
      <c r="H4" s="67" t="n">
        <v>5</v>
      </c>
      <c r="I4" s="67" t="n">
        <v>170</v>
      </c>
      <c r="J4" s="57"/>
      <c r="K4" s="57"/>
      <c r="L4" s="57"/>
      <c r="M4" s="57"/>
      <c r="N4" s="57"/>
      <c r="O4" s="57"/>
      <c r="P4" s="57"/>
      <c r="Q4" s="57"/>
      <c r="R4" s="57"/>
      <c r="S4" s="1"/>
      <c r="T4" s="1"/>
      <c r="U4" s="1"/>
      <c r="V4" s="1"/>
      <c r="W4" s="1"/>
    </row>
    <row r="5" customFormat="false" ht="13.5" hidden="false" customHeight="true" outlineLevel="0" collapsed="false">
      <c r="A5" s="28" t="s">
        <v>58</v>
      </c>
      <c r="B5" s="28" t="s">
        <v>59</v>
      </c>
      <c r="C5" s="64" t="n">
        <v>275</v>
      </c>
      <c r="D5" s="64" t="n">
        <v>312</v>
      </c>
      <c r="E5" s="65" t="n">
        <v>364</v>
      </c>
      <c r="F5" s="32" t="n">
        <v>328</v>
      </c>
      <c r="G5" s="66" t="n">
        <v>326</v>
      </c>
      <c r="H5" s="67" t="n">
        <v>6</v>
      </c>
      <c r="I5" s="67" t="n">
        <v>332</v>
      </c>
      <c r="J5" s="57"/>
      <c r="K5" s="57"/>
      <c r="L5" s="57"/>
      <c r="M5" s="57"/>
      <c r="N5" s="57"/>
      <c r="O5" s="57"/>
      <c r="P5" s="57"/>
      <c r="Q5" s="57"/>
      <c r="R5" s="57"/>
      <c r="S5" s="1"/>
      <c r="T5" s="1"/>
      <c r="U5" s="1"/>
      <c r="V5" s="1"/>
      <c r="W5" s="1"/>
    </row>
    <row r="6" customFormat="false" ht="13.5" hidden="false" customHeight="true" outlineLevel="0" collapsed="false">
      <c r="A6" s="28" t="s">
        <v>60</v>
      </c>
      <c r="B6" s="28" t="s">
        <v>61</v>
      </c>
      <c r="C6" s="64" t="n">
        <v>129</v>
      </c>
      <c r="D6" s="64" t="n">
        <v>122</v>
      </c>
      <c r="E6" s="65" t="n">
        <v>139</v>
      </c>
      <c r="F6" s="32" t="n">
        <v>170</v>
      </c>
      <c r="G6" s="66" t="n">
        <v>176</v>
      </c>
      <c r="H6" s="67" t="n">
        <v>2</v>
      </c>
      <c r="I6" s="67" t="n">
        <v>178</v>
      </c>
      <c r="J6" s="57"/>
      <c r="K6" s="57"/>
      <c r="L6" s="57"/>
      <c r="M6" s="57"/>
      <c r="N6" s="57"/>
      <c r="O6" s="57"/>
      <c r="P6" s="57"/>
      <c r="Q6" s="57"/>
      <c r="R6" s="57"/>
      <c r="S6" s="1"/>
      <c r="T6" s="1"/>
      <c r="U6" s="1"/>
      <c r="V6" s="1"/>
      <c r="W6" s="1"/>
    </row>
    <row r="7" customFormat="false" ht="13.5" hidden="false" customHeight="true" outlineLevel="0" collapsed="false">
      <c r="A7" s="28" t="s">
        <v>62</v>
      </c>
      <c r="B7" s="28" t="s">
        <v>63</v>
      </c>
      <c r="C7" s="64" t="n">
        <v>381</v>
      </c>
      <c r="D7" s="64" t="n">
        <v>374</v>
      </c>
      <c r="E7" s="65" t="n">
        <v>374</v>
      </c>
      <c r="F7" s="32" t="n">
        <v>346</v>
      </c>
      <c r="G7" s="66" t="n">
        <v>373</v>
      </c>
      <c r="H7" s="67" t="n">
        <v>5</v>
      </c>
      <c r="I7" s="67" t="n">
        <v>378</v>
      </c>
      <c r="J7" s="57"/>
      <c r="K7" s="57"/>
      <c r="L7" s="57"/>
      <c r="M7" s="57"/>
      <c r="N7" s="57"/>
      <c r="O7" s="57"/>
      <c r="P7" s="57"/>
      <c r="Q7" s="57"/>
      <c r="R7" s="57"/>
      <c r="S7" s="1"/>
      <c r="T7" s="1"/>
      <c r="U7" s="1"/>
      <c r="V7" s="1"/>
      <c r="W7" s="1"/>
    </row>
    <row r="8" customFormat="false" ht="13.5" hidden="false" customHeight="true" outlineLevel="0" collapsed="false">
      <c r="A8" s="28" t="s">
        <v>64</v>
      </c>
      <c r="B8" s="28" t="s">
        <v>65</v>
      </c>
      <c r="C8" s="64" t="n">
        <v>617</v>
      </c>
      <c r="D8" s="64" t="n">
        <v>581</v>
      </c>
      <c r="E8" s="65" t="n">
        <v>664</v>
      </c>
      <c r="F8" s="32" t="n">
        <v>670</v>
      </c>
      <c r="G8" s="66" t="n">
        <v>618</v>
      </c>
      <c r="H8" s="67" t="n">
        <v>13</v>
      </c>
      <c r="I8" s="67" t="n">
        <v>631</v>
      </c>
      <c r="J8" s="57"/>
      <c r="K8" s="57"/>
      <c r="L8" s="57"/>
      <c r="M8" s="57"/>
      <c r="N8" s="57"/>
      <c r="O8" s="57"/>
      <c r="P8" s="57"/>
      <c r="Q8" s="57"/>
      <c r="R8" s="57"/>
      <c r="S8" s="1"/>
      <c r="T8" s="1"/>
      <c r="U8" s="1"/>
      <c r="V8" s="1"/>
      <c r="W8" s="1"/>
    </row>
    <row r="9" customFormat="false" ht="13.5" hidden="false" customHeight="true" outlineLevel="0" collapsed="false">
      <c r="A9" s="28" t="s">
        <v>66</v>
      </c>
      <c r="B9" s="28" t="s">
        <v>67</v>
      </c>
      <c r="C9" s="64" t="n">
        <v>396</v>
      </c>
      <c r="D9" s="64" t="n">
        <v>377</v>
      </c>
      <c r="E9" s="65" t="n">
        <v>336</v>
      </c>
      <c r="F9" s="32" t="n">
        <v>342</v>
      </c>
      <c r="G9" s="66" t="n">
        <v>318</v>
      </c>
      <c r="H9" s="67" t="n">
        <v>4</v>
      </c>
      <c r="I9" s="67" t="n">
        <v>322</v>
      </c>
      <c r="J9" s="57"/>
      <c r="K9" s="57"/>
      <c r="L9" s="57"/>
      <c r="M9" s="57"/>
      <c r="N9" s="57"/>
      <c r="O9" s="57"/>
      <c r="P9" s="57"/>
      <c r="Q9" s="57"/>
      <c r="R9" s="57"/>
      <c r="S9" s="1"/>
      <c r="T9" s="1"/>
      <c r="U9" s="1"/>
      <c r="V9" s="1"/>
      <c r="W9" s="1"/>
    </row>
    <row r="10" customFormat="false" ht="13.5" hidden="false" customHeight="true" outlineLevel="0" collapsed="false">
      <c r="A10" s="28" t="s">
        <v>68</v>
      </c>
      <c r="B10" s="28" t="s">
        <v>69</v>
      </c>
      <c r="C10" s="64" t="n">
        <v>82</v>
      </c>
      <c r="D10" s="64" t="n">
        <v>91</v>
      </c>
      <c r="E10" s="65" t="n">
        <v>90</v>
      </c>
      <c r="F10" s="32" t="n">
        <v>82</v>
      </c>
      <c r="G10" s="66" t="n">
        <v>84</v>
      </c>
      <c r="H10" s="67" t="n">
        <v>1</v>
      </c>
      <c r="I10" s="67" t="n">
        <v>85</v>
      </c>
      <c r="J10" s="57"/>
      <c r="K10" s="57"/>
      <c r="L10" s="57"/>
      <c r="M10" s="57"/>
      <c r="N10" s="57"/>
      <c r="O10" s="57"/>
      <c r="P10" s="57"/>
      <c r="Q10" s="57"/>
      <c r="R10" s="57"/>
      <c r="S10" s="1"/>
      <c r="T10" s="1"/>
      <c r="U10" s="1"/>
      <c r="V10" s="1"/>
      <c r="W10" s="1"/>
    </row>
    <row r="11" customFormat="false" ht="13.5" hidden="false" customHeight="true" outlineLevel="0" collapsed="false">
      <c r="A11" s="28" t="s">
        <v>70</v>
      </c>
      <c r="B11" s="28" t="s">
        <v>71</v>
      </c>
      <c r="C11" s="64" t="n">
        <v>35</v>
      </c>
      <c r="D11" s="64" t="n">
        <v>37</v>
      </c>
      <c r="E11" s="65" t="n">
        <v>56</v>
      </c>
      <c r="F11" s="32" t="n">
        <v>48</v>
      </c>
      <c r="G11" s="66" t="n">
        <v>50</v>
      </c>
      <c r="H11" s="67" t="n">
        <v>1</v>
      </c>
      <c r="I11" s="67" t="n">
        <v>51</v>
      </c>
      <c r="J11" s="57"/>
      <c r="K11" s="57"/>
      <c r="L11" s="57"/>
      <c r="M11" s="57"/>
      <c r="N11" s="57"/>
      <c r="O11" s="57"/>
      <c r="P11" s="57"/>
      <c r="Q11" s="57"/>
      <c r="R11" s="57"/>
      <c r="S11" s="1"/>
      <c r="T11" s="1"/>
      <c r="U11" s="1"/>
      <c r="V11" s="1"/>
      <c r="W11" s="1"/>
    </row>
    <row r="12" customFormat="false" ht="13.5" hidden="false" customHeight="true" outlineLevel="0" collapsed="false">
      <c r="A12" s="28" t="s">
        <v>72</v>
      </c>
      <c r="B12" s="28" t="s">
        <v>73</v>
      </c>
      <c r="C12" s="64" t="n">
        <v>234</v>
      </c>
      <c r="D12" s="64" t="n">
        <v>229</v>
      </c>
      <c r="E12" s="65" t="n">
        <v>241</v>
      </c>
      <c r="F12" s="32" t="n">
        <v>226</v>
      </c>
      <c r="G12" s="66" t="n">
        <v>253</v>
      </c>
      <c r="H12" s="67" t="n">
        <v>8</v>
      </c>
      <c r="I12" s="67" t="n">
        <v>261</v>
      </c>
      <c r="J12" s="57"/>
      <c r="K12" s="57"/>
      <c r="L12" s="57"/>
      <c r="M12" s="57"/>
      <c r="N12" s="57"/>
      <c r="O12" s="57"/>
      <c r="P12" s="57"/>
      <c r="Q12" s="57"/>
      <c r="R12" s="57"/>
      <c r="S12" s="1"/>
      <c r="T12" s="1"/>
      <c r="U12" s="1"/>
      <c r="V12" s="1"/>
      <c r="W12" s="1"/>
    </row>
    <row r="13" customFormat="false" ht="13.5" hidden="false" customHeight="true" outlineLevel="0" collapsed="false">
      <c r="A13" s="28" t="s">
        <v>74</v>
      </c>
      <c r="B13" s="28" t="s">
        <v>75</v>
      </c>
      <c r="C13" s="64" t="n">
        <v>628</v>
      </c>
      <c r="D13" s="64" t="n">
        <v>651</v>
      </c>
      <c r="E13" s="65" t="n">
        <v>713</v>
      </c>
      <c r="F13" s="32" t="n">
        <v>796</v>
      </c>
      <c r="G13" s="66" t="n">
        <v>764</v>
      </c>
      <c r="H13" s="67" t="n">
        <v>21</v>
      </c>
      <c r="I13" s="67" t="n">
        <v>785</v>
      </c>
      <c r="J13" s="57"/>
      <c r="K13" s="57"/>
      <c r="L13" s="57"/>
      <c r="M13" s="57"/>
      <c r="N13" s="57"/>
      <c r="O13" s="57"/>
      <c r="P13" s="57"/>
      <c r="Q13" s="57"/>
      <c r="R13" s="57"/>
      <c r="S13" s="1"/>
      <c r="T13" s="1"/>
      <c r="U13" s="1"/>
      <c r="V13" s="1"/>
      <c r="W13" s="1"/>
    </row>
    <row r="14" customFormat="false" ht="13.5" hidden="false" customHeight="true" outlineLevel="0" collapsed="false">
      <c r="A14" s="28" t="s">
        <v>76</v>
      </c>
      <c r="B14" s="28" t="s">
        <v>77</v>
      </c>
      <c r="C14" s="64" t="n">
        <v>173</v>
      </c>
      <c r="D14" s="64" t="n">
        <v>156</v>
      </c>
      <c r="E14" s="65" t="n">
        <v>141</v>
      </c>
      <c r="F14" s="32" t="n">
        <v>144</v>
      </c>
      <c r="G14" s="66" t="n">
        <v>156</v>
      </c>
      <c r="H14" s="67" t="n">
        <v>3</v>
      </c>
      <c r="I14" s="67" t="n">
        <v>159</v>
      </c>
      <c r="J14" s="57"/>
      <c r="K14" s="57"/>
      <c r="L14" s="57"/>
      <c r="M14" s="57"/>
      <c r="N14" s="57"/>
      <c r="O14" s="57"/>
      <c r="P14" s="57"/>
      <c r="Q14" s="57"/>
      <c r="R14" s="57"/>
      <c r="S14" s="1"/>
      <c r="T14" s="1"/>
      <c r="U14" s="1"/>
      <c r="V14" s="1"/>
      <c r="W14" s="1"/>
    </row>
    <row r="15" customFormat="false" ht="13.5" hidden="false" customHeight="true" outlineLevel="0" collapsed="false">
      <c r="A15" s="28" t="s">
        <v>78</v>
      </c>
      <c r="B15" s="28" t="s">
        <v>79</v>
      </c>
      <c r="C15" s="64" t="n">
        <v>113</v>
      </c>
      <c r="D15" s="64" t="n">
        <v>104</v>
      </c>
      <c r="E15" s="65" t="n">
        <v>97</v>
      </c>
      <c r="F15" s="32" t="n">
        <v>93</v>
      </c>
      <c r="G15" s="66" t="n">
        <v>99</v>
      </c>
      <c r="H15" s="67" t="n">
        <v>4</v>
      </c>
      <c r="I15" s="67" t="n">
        <v>103</v>
      </c>
      <c r="J15" s="57"/>
      <c r="K15" s="57"/>
      <c r="L15" s="57"/>
      <c r="M15" s="57"/>
      <c r="N15" s="57"/>
      <c r="O15" s="57"/>
      <c r="P15" s="57"/>
      <c r="Q15" s="57"/>
      <c r="R15" s="57"/>
      <c r="S15" s="1"/>
      <c r="T15" s="1"/>
      <c r="U15" s="1"/>
      <c r="V15" s="1"/>
      <c r="W15" s="1"/>
    </row>
    <row r="16" customFormat="false" ht="13.5" hidden="false" customHeight="true" outlineLevel="0" collapsed="false">
      <c r="A16" s="28" t="s">
        <v>80</v>
      </c>
      <c r="B16" s="28" t="s">
        <v>81</v>
      </c>
      <c r="C16" s="64" t="n">
        <v>479</v>
      </c>
      <c r="D16" s="64" t="n">
        <v>449</v>
      </c>
      <c r="E16" s="65" t="n">
        <v>403</v>
      </c>
      <c r="F16" s="32" t="n">
        <v>392</v>
      </c>
      <c r="G16" s="66" t="n">
        <v>388</v>
      </c>
      <c r="H16" s="67" t="n">
        <v>5</v>
      </c>
      <c r="I16" s="67" t="n">
        <v>393</v>
      </c>
      <c r="J16" s="57"/>
      <c r="K16" s="57"/>
      <c r="L16" s="57"/>
      <c r="M16" s="57"/>
      <c r="N16" s="57"/>
      <c r="O16" s="57"/>
      <c r="P16" s="57"/>
      <c r="Q16" s="57"/>
      <c r="R16" s="57"/>
      <c r="S16" s="1"/>
      <c r="T16" s="1"/>
      <c r="U16" s="1"/>
      <c r="V16" s="1"/>
      <c r="W16" s="1"/>
    </row>
    <row r="17" customFormat="false" ht="13.5" hidden="false" customHeight="true" outlineLevel="0" collapsed="false">
      <c r="A17" s="28" t="s">
        <v>82</v>
      </c>
      <c r="B17" s="28" t="s">
        <v>83</v>
      </c>
      <c r="C17" s="64" t="n">
        <v>1069</v>
      </c>
      <c r="D17" s="64" t="n">
        <v>940</v>
      </c>
      <c r="E17" s="65" t="n">
        <v>833</v>
      </c>
      <c r="F17" s="32" t="n">
        <v>866</v>
      </c>
      <c r="G17" s="66" t="n">
        <v>796</v>
      </c>
      <c r="H17" s="67" t="n">
        <v>16</v>
      </c>
      <c r="I17" s="67" t="n">
        <v>812</v>
      </c>
      <c r="J17" s="57"/>
      <c r="K17" s="57"/>
      <c r="L17" s="57"/>
      <c r="M17" s="57"/>
      <c r="N17" s="57"/>
      <c r="O17" s="57"/>
      <c r="P17" s="57"/>
      <c r="Q17" s="57"/>
      <c r="R17" s="57"/>
      <c r="S17" s="1"/>
      <c r="T17" s="1"/>
      <c r="U17" s="1"/>
      <c r="V17" s="1"/>
      <c r="W17" s="1"/>
    </row>
    <row r="18" customFormat="false" ht="13.5" hidden="false" customHeight="true" outlineLevel="0" collapsed="false">
      <c r="A18" s="28" t="s">
        <v>84</v>
      </c>
      <c r="B18" s="28" t="s">
        <v>85</v>
      </c>
      <c r="C18" s="64" t="n">
        <v>136</v>
      </c>
      <c r="D18" s="64" t="n">
        <v>120</v>
      </c>
      <c r="E18" s="65" t="n">
        <v>132</v>
      </c>
      <c r="F18" s="32" t="n">
        <v>137</v>
      </c>
      <c r="G18" s="66" t="n">
        <v>144</v>
      </c>
      <c r="H18" s="67" t="n">
        <v>6</v>
      </c>
      <c r="I18" s="67" t="n">
        <v>150</v>
      </c>
      <c r="J18" s="57"/>
      <c r="K18" s="57"/>
      <c r="L18" s="57"/>
      <c r="M18" s="57"/>
      <c r="N18" s="57"/>
      <c r="O18" s="57"/>
      <c r="P18" s="57"/>
      <c r="Q18" s="57"/>
      <c r="R18" s="57"/>
      <c r="S18" s="1"/>
      <c r="T18" s="1"/>
      <c r="U18" s="1"/>
      <c r="V18" s="1"/>
      <c r="W18" s="1"/>
    </row>
    <row r="19" customFormat="false" ht="13.5" hidden="false" customHeight="true" outlineLevel="0" collapsed="false">
      <c r="A19" s="28" t="s">
        <v>86</v>
      </c>
      <c r="B19" s="28" t="s">
        <v>87</v>
      </c>
      <c r="C19" s="64" t="n">
        <v>1774</v>
      </c>
      <c r="D19" s="64" t="n">
        <v>1725</v>
      </c>
      <c r="E19" s="65" t="n">
        <v>1803</v>
      </c>
      <c r="F19" s="32" t="n">
        <v>1862</v>
      </c>
      <c r="G19" s="66" t="n">
        <v>1751</v>
      </c>
      <c r="H19" s="67" t="n">
        <v>34</v>
      </c>
      <c r="I19" s="67" t="n">
        <v>1785</v>
      </c>
      <c r="J19" s="57"/>
      <c r="K19" s="57"/>
      <c r="L19" s="57"/>
      <c r="M19" s="57"/>
      <c r="N19" s="57"/>
      <c r="O19" s="57"/>
      <c r="P19" s="57"/>
      <c r="Q19" s="57"/>
      <c r="R19" s="57"/>
      <c r="S19" s="1"/>
      <c r="T19" s="1"/>
      <c r="U19" s="1"/>
      <c r="V19" s="1"/>
      <c r="W19" s="1"/>
    </row>
    <row r="20" customFormat="false" ht="13.5" hidden="false" customHeight="true" outlineLevel="0" collapsed="false">
      <c r="A20" s="28" t="s">
        <v>88</v>
      </c>
      <c r="B20" s="28" t="s">
        <v>89</v>
      </c>
      <c r="C20" s="64" t="n">
        <v>172</v>
      </c>
      <c r="D20" s="64" t="n">
        <v>149</v>
      </c>
      <c r="E20" s="65" t="n">
        <v>167</v>
      </c>
      <c r="F20" s="32" t="n">
        <v>190</v>
      </c>
      <c r="G20" s="66" t="n">
        <v>184</v>
      </c>
      <c r="H20" s="67" t="n">
        <v>2</v>
      </c>
      <c r="I20" s="67" t="n">
        <v>186</v>
      </c>
      <c r="J20" s="57"/>
      <c r="K20" s="57"/>
      <c r="L20" s="57"/>
      <c r="M20" s="57"/>
      <c r="N20" s="57"/>
      <c r="O20" s="57"/>
      <c r="P20" s="57"/>
      <c r="Q20" s="57"/>
      <c r="R20" s="57"/>
      <c r="S20" s="1"/>
      <c r="T20" s="1"/>
      <c r="U20" s="1"/>
      <c r="V20" s="1"/>
      <c r="W20" s="1"/>
    </row>
    <row r="21" customFormat="false" ht="13.5" hidden="false" customHeight="true" outlineLevel="0" collapsed="false">
      <c r="A21" s="28" t="s">
        <v>90</v>
      </c>
      <c r="B21" s="28" t="s">
        <v>91</v>
      </c>
      <c r="C21" s="64" t="n">
        <v>298</v>
      </c>
      <c r="D21" s="64" t="n">
        <v>270</v>
      </c>
      <c r="E21" s="65" t="n">
        <v>322</v>
      </c>
      <c r="F21" s="32" t="n">
        <v>302</v>
      </c>
      <c r="G21" s="66" t="n">
        <v>302</v>
      </c>
      <c r="H21" s="67" t="n">
        <v>7</v>
      </c>
      <c r="I21" s="67" t="n">
        <v>309</v>
      </c>
      <c r="J21" s="57"/>
      <c r="K21" s="57"/>
      <c r="L21" s="57"/>
      <c r="M21" s="57"/>
      <c r="N21" s="57"/>
      <c r="O21" s="57"/>
      <c r="P21" s="57"/>
      <c r="Q21" s="57"/>
      <c r="R21" s="57"/>
      <c r="S21" s="1"/>
      <c r="T21" s="1"/>
      <c r="U21" s="1"/>
      <c r="V21" s="1"/>
      <c r="W21" s="1"/>
    </row>
    <row r="22" customFormat="false" ht="13.5" hidden="false" customHeight="true" outlineLevel="0" collapsed="false">
      <c r="A22" s="28" t="s">
        <v>92</v>
      </c>
      <c r="B22" s="28" t="s">
        <v>93</v>
      </c>
      <c r="C22" s="64" t="n">
        <v>87</v>
      </c>
      <c r="D22" s="64" t="n">
        <v>75</v>
      </c>
      <c r="E22" s="65" t="n">
        <v>76</v>
      </c>
      <c r="F22" s="32" t="n">
        <v>79</v>
      </c>
      <c r="G22" s="66" t="n">
        <v>75</v>
      </c>
      <c r="H22" s="67" t="n">
        <v>0</v>
      </c>
      <c r="I22" s="67" t="n">
        <v>75</v>
      </c>
      <c r="J22" s="57"/>
      <c r="K22" s="57"/>
      <c r="L22" s="57"/>
      <c r="M22" s="57"/>
      <c r="N22" s="57"/>
      <c r="O22" s="57"/>
      <c r="P22" s="57"/>
      <c r="Q22" s="57"/>
      <c r="R22" s="57"/>
      <c r="S22" s="1"/>
      <c r="T22" s="1"/>
      <c r="U22" s="1"/>
      <c r="V22" s="1"/>
      <c r="W22" s="1"/>
    </row>
    <row r="23" customFormat="false" ht="13.5" hidden="false" customHeight="true" outlineLevel="0" collapsed="false">
      <c r="A23" s="28" t="s">
        <v>94</v>
      </c>
      <c r="B23" s="28" t="s">
        <v>95</v>
      </c>
      <c r="C23" s="64" t="n">
        <v>82</v>
      </c>
      <c r="D23" s="64" t="n">
        <v>86</v>
      </c>
      <c r="E23" s="65" t="n">
        <v>103</v>
      </c>
      <c r="F23" s="32" t="n">
        <v>129</v>
      </c>
      <c r="G23" s="66" t="n">
        <v>119</v>
      </c>
      <c r="H23" s="67" t="n">
        <v>1</v>
      </c>
      <c r="I23" s="67" t="n">
        <v>120</v>
      </c>
      <c r="J23" s="57"/>
      <c r="K23" s="57"/>
      <c r="L23" s="57"/>
      <c r="M23" s="57"/>
      <c r="N23" s="57"/>
      <c r="O23" s="57"/>
      <c r="P23" s="57"/>
      <c r="Q23" s="57"/>
      <c r="R23" s="57"/>
      <c r="S23" s="1"/>
      <c r="T23" s="1"/>
      <c r="U23" s="1"/>
      <c r="V23" s="1"/>
      <c r="W23" s="1"/>
    </row>
    <row r="24" customFormat="false" ht="13.5" hidden="false" customHeight="true" outlineLevel="0" collapsed="false">
      <c r="A24" s="28" t="s">
        <v>96</v>
      </c>
      <c r="B24" s="28" t="s">
        <v>97</v>
      </c>
      <c r="C24" s="64" t="n">
        <v>893</v>
      </c>
      <c r="D24" s="64" t="n">
        <v>893</v>
      </c>
      <c r="E24" s="65" t="n">
        <v>956</v>
      </c>
      <c r="F24" s="32" t="n">
        <v>1095</v>
      </c>
      <c r="G24" s="66" t="n">
        <v>1114</v>
      </c>
      <c r="H24" s="67" t="n">
        <v>19</v>
      </c>
      <c r="I24" s="67" t="n">
        <v>1133</v>
      </c>
      <c r="J24" s="57"/>
      <c r="K24" s="57"/>
      <c r="L24" s="57"/>
      <c r="M24" s="57"/>
      <c r="N24" s="57"/>
      <c r="O24" s="57"/>
      <c r="P24" s="57"/>
      <c r="Q24" s="57"/>
      <c r="R24" s="57"/>
      <c r="S24" s="1"/>
      <c r="T24" s="1"/>
      <c r="U24" s="1"/>
      <c r="V24" s="1"/>
      <c r="W24" s="1"/>
    </row>
    <row r="25" customFormat="false" ht="13.5" hidden="false" customHeight="true" outlineLevel="0" collapsed="false">
      <c r="A25" s="28" t="s">
        <v>98</v>
      </c>
      <c r="B25" s="28" t="s">
        <v>99</v>
      </c>
      <c r="C25" s="64" t="n">
        <v>436</v>
      </c>
      <c r="D25" s="64" t="n">
        <v>414</v>
      </c>
      <c r="E25" s="65" t="n">
        <v>500</v>
      </c>
      <c r="F25" s="32" t="n">
        <v>528</v>
      </c>
      <c r="G25" s="66" t="n">
        <v>551</v>
      </c>
      <c r="H25" s="67" t="n">
        <v>14</v>
      </c>
      <c r="I25" s="67" t="n">
        <v>565</v>
      </c>
      <c r="J25" s="57"/>
      <c r="K25" s="57"/>
      <c r="L25" s="57"/>
      <c r="M25" s="57"/>
      <c r="N25" s="57"/>
      <c r="O25" s="57"/>
      <c r="P25" s="57"/>
      <c r="Q25" s="57"/>
      <c r="R25" s="57"/>
      <c r="S25" s="1"/>
      <c r="T25" s="1"/>
      <c r="U25" s="1"/>
      <c r="V25" s="1"/>
      <c r="W25" s="1"/>
    </row>
    <row r="26" customFormat="false" ht="13.5" hidden="false" customHeight="true" outlineLevel="0" collapsed="false">
      <c r="A26" s="28" t="s">
        <v>100</v>
      </c>
      <c r="B26" s="28" t="s">
        <v>101</v>
      </c>
      <c r="C26" s="64" t="n">
        <v>231</v>
      </c>
      <c r="D26" s="64" t="n">
        <v>207</v>
      </c>
      <c r="E26" s="65" t="n">
        <v>204</v>
      </c>
      <c r="F26" s="32" t="n">
        <v>190</v>
      </c>
      <c r="G26" s="66" t="n">
        <v>181</v>
      </c>
      <c r="H26" s="67" t="n">
        <v>6</v>
      </c>
      <c r="I26" s="67" t="n">
        <v>187</v>
      </c>
      <c r="J26" s="57"/>
      <c r="K26" s="57"/>
      <c r="L26" s="57"/>
      <c r="M26" s="57"/>
      <c r="N26" s="57"/>
      <c r="O26" s="57"/>
      <c r="P26" s="57"/>
      <c r="Q26" s="57"/>
      <c r="R26" s="57"/>
      <c r="S26" s="1"/>
      <c r="T26" s="1"/>
      <c r="U26" s="1"/>
      <c r="V26" s="1"/>
      <c r="W26" s="1"/>
    </row>
    <row r="27" customFormat="false" ht="13.5" hidden="false" customHeight="true" outlineLevel="0" collapsed="false">
      <c r="A27" s="28" t="s">
        <v>102</v>
      </c>
      <c r="B27" s="28" t="s">
        <v>103</v>
      </c>
      <c r="C27" s="64" t="n">
        <v>495</v>
      </c>
      <c r="D27" s="64" t="n">
        <v>529</v>
      </c>
      <c r="E27" s="65" t="n">
        <v>883</v>
      </c>
      <c r="F27" s="32" t="n">
        <v>900</v>
      </c>
      <c r="G27" s="66" t="n">
        <v>803</v>
      </c>
      <c r="H27" s="67" t="n">
        <v>18</v>
      </c>
      <c r="I27" s="67" t="n">
        <v>821</v>
      </c>
      <c r="J27" s="57"/>
      <c r="K27" s="57"/>
      <c r="L27" s="57"/>
      <c r="M27" s="57"/>
      <c r="N27" s="57"/>
      <c r="O27" s="57"/>
      <c r="P27" s="57"/>
      <c r="Q27" s="57"/>
      <c r="R27" s="57"/>
      <c r="S27" s="1"/>
      <c r="T27" s="1"/>
      <c r="U27" s="1"/>
      <c r="V27" s="1"/>
      <c r="W27" s="1"/>
    </row>
    <row r="28" customFormat="false" ht="13.5" hidden="false" customHeight="true" outlineLevel="0" collapsed="false">
      <c r="A28" s="28" t="s">
        <v>104</v>
      </c>
      <c r="B28" s="28" t="s">
        <v>105</v>
      </c>
      <c r="C28" s="64" t="n">
        <v>150</v>
      </c>
      <c r="D28" s="64" t="n">
        <v>175</v>
      </c>
      <c r="E28" s="65" t="n">
        <v>194</v>
      </c>
      <c r="F28" s="32" t="n">
        <v>179</v>
      </c>
      <c r="G28" s="66" t="n">
        <v>167</v>
      </c>
      <c r="H28" s="67" t="n">
        <v>1</v>
      </c>
      <c r="I28" s="67" t="n">
        <v>168</v>
      </c>
      <c r="J28" s="57"/>
      <c r="K28" s="57"/>
      <c r="L28" s="57"/>
      <c r="M28" s="57"/>
      <c r="N28" s="57"/>
      <c r="O28" s="57"/>
      <c r="P28" s="57"/>
      <c r="Q28" s="57"/>
      <c r="R28" s="57"/>
      <c r="S28" s="1"/>
      <c r="T28" s="1"/>
      <c r="U28" s="1"/>
      <c r="V28" s="1"/>
      <c r="W28" s="1"/>
    </row>
    <row r="29" customFormat="false" ht="13.5" hidden="false" customHeight="true" outlineLevel="0" collapsed="false">
      <c r="A29" s="28" t="s">
        <v>106</v>
      </c>
      <c r="B29" s="28" t="s">
        <v>107</v>
      </c>
      <c r="C29" s="64" t="n">
        <v>426</v>
      </c>
      <c r="D29" s="64" t="n">
        <v>409</v>
      </c>
      <c r="E29" s="65" t="n">
        <v>447</v>
      </c>
      <c r="F29" s="32" t="n">
        <v>409</v>
      </c>
      <c r="G29" s="66" t="n">
        <v>432</v>
      </c>
      <c r="H29" s="67" t="n">
        <v>10</v>
      </c>
      <c r="I29" s="67" t="n">
        <v>442</v>
      </c>
      <c r="J29" s="57"/>
      <c r="K29" s="57"/>
      <c r="L29" s="57"/>
      <c r="M29" s="57"/>
      <c r="N29" s="57"/>
      <c r="O29" s="57"/>
      <c r="P29" s="57"/>
      <c r="Q29" s="57"/>
      <c r="R29" s="57"/>
      <c r="S29" s="1"/>
      <c r="T29" s="1"/>
      <c r="U29" s="1"/>
      <c r="V29" s="1"/>
      <c r="W29" s="1"/>
    </row>
    <row r="30" customFormat="false" ht="13.5" hidden="false" customHeight="true" outlineLevel="0" collapsed="false">
      <c r="A30" s="28" t="s">
        <v>108</v>
      </c>
      <c r="B30" s="28" t="s">
        <v>109</v>
      </c>
      <c r="C30" s="64" t="n">
        <v>187</v>
      </c>
      <c r="D30" s="64" t="n">
        <v>185</v>
      </c>
      <c r="E30" s="65" t="n">
        <v>176</v>
      </c>
      <c r="F30" s="32" t="n">
        <v>178</v>
      </c>
      <c r="G30" s="66" t="n">
        <v>158</v>
      </c>
      <c r="H30" s="67" t="n">
        <v>5</v>
      </c>
      <c r="I30" s="67" t="n">
        <v>163</v>
      </c>
      <c r="J30" s="57"/>
      <c r="K30" s="57"/>
      <c r="L30" s="57"/>
      <c r="M30" s="57"/>
      <c r="N30" s="57"/>
      <c r="O30" s="57"/>
      <c r="P30" s="57"/>
      <c r="Q30" s="57"/>
      <c r="R30" s="57"/>
      <c r="S30" s="1"/>
      <c r="T30" s="1"/>
      <c r="U30" s="1"/>
      <c r="V30" s="1"/>
      <c r="W30" s="1"/>
    </row>
    <row r="31" customFormat="false" ht="13.5" hidden="false" customHeight="true" outlineLevel="0" collapsed="false">
      <c r="A31" s="28" t="s">
        <v>110</v>
      </c>
      <c r="B31" s="28" t="s">
        <v>111</v>
      </c>
      <c r="C31" s="64" t="n">
        <v>84</v>
      </c>
      <c r="D31" s="64" t="n">
        <v>80</v>
      </c>
      <c r="E31" s="65" t="n">
        <v>76</v>
      </c>
      <c r="F31" s="32" t="n">
        <v>62</v>
      </c>
      <c r="G31" s="66" t="n">
        <v>63</v>
      </c>
      <c r="H31" s="67" t="n">
        <v>1</v>
      </c>
      <c r="I31" s="67" t="n">
        <v>64</v>
      </c>
      <c r="J31" s="57"/>
      <c r="K31" s="57"/>
      <c r="L31" s="57"/>
      <c r="M31" s="57"/>
      <c r="N31" s="57"/>
      <c r="O31" s="57"/>
      <c r="P31" s="57"/>
      <c r="Q31" s="57"/>
      <c r="R31" s="57"/>
      <c r="S31" s="1"/>
      <c r="T31" s="1"/>
      <c r="U31" s="1"/>
      <c r="V31" s="1"/>
      <c r="W31" s="1"/>
    </row>
    <row r="32" customFormat="false" ht="13.5" hidden="false" customHeight="true" outlineLevel="0" collapsed="false">
      <c r="A32" s="28" t="s">
        <v>112</v>
      </c>
      <c r="B32" s="28" t="s">
        <v>113</v>
      </c>
      <c r="C32" s="64" t="n">
        <v>222</v>
      </c>
      <c r="D32" s="64" t="n">
        <v>206</v>
      </c>
      <c r="E32" s="65" t="n">
        <v>202</v>
      </c>
      <c r="F32" s="32" t="n">
        <v>206</v>
      </c>
      <c r="G32" s="66" t="n">
        <v>201</v>
      </c>
      <c r="H32" s="67" t="n">
        <v>3</v>
      </c>
      <c r="I32" s="67" t="n">
        <v>204</v>
      </c>
      <c r="J32" s="57"/>
      <c r="K32" s="57"/>
      <c r="L32" s="57"/>
      <c r="M32" s="57"/>
      <c r="N32" s="57"/>
      <c r="O32" s="57"/>
      <c r="P32" s="57"/>
      <c r="Q32" s="57"/>
      <c r="R32" s="57"/>
      <c r="S32" s="1"/>
      <c r="T32" s="1"/>
      <c r="U32" s="1"/>
      <c r="V32" s="1"/>
      <c r="W32" s="1"/>
    </row>
    <row r="33" customFormat="false" ht="13.5" hidden="false" customHeight="true" outlineLevel="0" collapsed="false">
      <c r="A33" s="28" t="s">
        <v>114</v>
      </c>
      <c r="B33" s="28" t="s">
        <v>115</v>
      </c>
      <c r="C33" s="64" t="n">
        <v>102</v>
      </c>
      <c r="D33" s="64" t="n">
        <v>89</v>
      </c>
      <c r="E33" s="65" t="n">
        <v>79</v>
      </c>
      <c r="F33" s="32" t="n">
        <v>83</v>
      </c>
      <c r="G33" s="66" t="n">
        <v>72</v>
      </c>
      <c r="H33" s="67" t="n">
        <v>1</v>
      </c>
      <c r="I33" s="67" t="n">
        <v>73</v>
      </c>
      <c r="J33" s="57"/>
      <c r="K33" s="57"/>
      <c r="L33" s="57"/>
      <c r="M33" s="57"/>
      <c r="N33" s="57"/>
      <c r="O33" s="57"/>
      <c r="P33" s="57"/>
      <c r="Q33" s="57"/>
      <c r="R33" s="57"/>
      <c r="S33" s="1"/>
      <c r="T33" s="1"/>
      <c r="U33" s="1"/>
      <c r="V33" s="1"/>
      <c r="W33" s="1"/>
    </row>
    <row r="34" customFormat="false" ht="13.5" hidden="false" customHeight="true" outlineLevel="0" collapsed="false">
      <c r="A34" s="28" t="s">
        <v>116</v>
      </c>
      <c r="B34" s="28" t="s">
        <v>117</v>
      </c>
      <c r="C34" s="64" t="n">
        <v>301</v>
      </c>
      <c r="D34" s="64" t="n">
        <v>292</v>
      </c>
      <c r="E34" s="65" t="n">
        <v>266</v>
      </c>
      <c r="F34" s="32" t="n">
        <v>302</v>
      </c>
      <c r="G34" s="66" t="n">
        <v>264</v>
      </c>
      <c r="H34" s="67" t="n">
        <v>15</v>
      </c>
      <c r="I34" s="67" t="n">
        <v>279</v>
      </c>
      <c r="J34" s="57"/>
      <c r="K34" s="57"/>
      <c r="L34" s="57"/>
      <c r="M34" s="57"/>
      <c r="N34" s="57"/>
      <c r="O34" s="57"/>
      <c r="P34" s="57"/>
      <c r="Q34" s="57"/>
      <c r="R34" s="57"/>
      <c r="S34" s="1"/>
      <c r="T34" s="1"/>
      <c r="U34" s="1"/>
      <c r="V34" s="1"/>
      <c r="W34" s="1"/>
    </row>
    <row r="35" customFormat="false" ht="13.5" hidden="false" customHeight="true" outlineLevel="0" collapsed="false">
      <c r="A35" s="28" t="s">
        <v>118</v>
      </c>
      <c r="B35" s="28" t="s">
        <v>119</v>
      </c>
      <c r="C35" s="64" t="n">
        <v>265</v>
      </c>
      <c r="D35" s="64" t="n">
        <v>233</v>
      </c>
      <c r="E35" s="65" t="n">
        <v>184</v>
      </c>
      <c r="F35" s="32" t="n">
        <v>197</v>
      </c>
      <c r="G35" s="66" t="n">
        <v>192</v>
      </c>
      <c r="H35" s="67" t="n">
        <v>2</v>
      </c>
      <c r="I35" s="67" t="n">
        <v>194</v>
      </c>
      <c r="J35" s="57"/>
      <c r="K35" s="57"/>
      <c r="L35" s="57"/>
      <c r="M35" s="57"/>
      <c r="N35" s="57"/>
      <c r="O35" s="57"/>
      <c r="P35" s="57"/>
      <c r="Q35" s="57"/>
      <c r="R35" s="57"/>
      <c r="S35" s="1"/>
      <c r="T35" s="1"/>
      <c r="U35" s="1"/>
      <c r="V35" s="1"/>
      <c r="W35" s="1"/>
    </row>
    <row r="36" customFormat="false" ht="13.5" hidden="false" customHeight="true" outlineLevel="0" collapsed="false">
      <c r="A36" s="28" t="s">
        <v>120</v>
      </c>
      <c r="B36" s="28" t="s">
        <v>121</v>
      </c>
      <c r="C36" s="64" t="n">
        <v>299</v>
      </c>
      <c r="D36" s="64" t="n">
        <v>279</v>
      </c>
      <c r="E36" s="65" t="n">
        <v>273</v>
      </c>
      <c r="F36" s="32" t="n">
        <v>265</v>
      </c>
      <c r="G36" s="66" t="n">
        <v>267</v>
      </c>
      <c r="H36" s="67" t="n">
        <v>4</v>
      </c>
      <c r="I36" s="67" t="n">
        <v>271</v>
      </c>
      <c r="J36" s="57"/>
      <c r="K36" s="57"/>
      <c r="L36" s="57"/>
      <c r="M36" s="57"/>
      <c r="N36" s="57"/>
      <c r="O36" s="57"/>
      <c r="P36" s="57"/>
      <c r="Q36" s="57"/>
      <c r="R36" s="57"/>
      <c r="S36" s="1"/>
      <c r="T36" s="1"/>
      <c r="U36" s="1"/>
      <c r="V36" s="1"/>
      <c r="W36" s="1"/>
    </row>
    <row r="37" customFormat="false" ht="13.5" hidden="false" customHeight="true" outlineLevel="0" collapsed="false">
      <c r="A37" s="28" t="s">
        <v>122</v>
      </c>
      <c r="B37" s="28" t="s">
        <v>123</v>
      </c>
      <c r="C37" s="64" t="n">
        <v>547</v>
      </c>
      <c r="D37" s="64" t="n">
        <v>447</v>
      </c>
      <c r="E37" s="65" t="n">
        <v>481</v>
      </c>
      <c r="F37" s="32" t="n">
        <v>478</v>
      </c>
      <c r="G37" s="66" t="n">
        <v>457</v>
      </c>
      <c r="H37" s="67" t="n">
        <v>9</v>
      </c>
      <c r="I37" s="67" t="n">
        <v>466</v>
      </c>
      <c r="J37" s="57"/>
      <c r="K37" s="57"/>
      <c r="L37" s="57"/>
      <c r="M37" s="57"/>
      <c r="N37" s="57"/>
      <c r="O37" s="57"/>
      <c r="P37" s="57"/>
      <c r="Q37" s="57"/>
      <c r="R37" s="57"/>
      <c r="S37" s="1"/>
      <c r="T37" s="1"/>
      <c r="U37" s="1"/>
      <c r="V37" s="1"/>
      <c r="W37" s="1"/>
    </row>
    <row r="38" customFormat="false" ht="15" hidden="false" customHeight="false" outlineLevel="0" collapsed="false">
      <c r="A38" s="28" t="s">
        <v>124</v>
      </c>
      <c r="B38" s="28" t="s">
        <v>125</v>
      </c>
      <c r="C38" s="68" t="n">
        <v>17033</v>
      </c>
      <c r="D38" s="68" t="n">
        <v>16737</v>
      </c>
      <c r="E38" s="69" t="n">
        <v>13384</v>
      </c>
      <c r="F38" s="39" t="n">
        <v>12552</v>
      </c>
      <c r="G38" s="70" t="n">
        <v>11349</v>
      </c>
      <c r="H38" s="71" t="n">
        <v>187</v>
      </c>
      <c r="I38" s="71" t="n">
        <v>11536</v>
      </c>
      <c r="J38" s="57"/>
      <c r="K38" s="57"/>
      <c r="L38" s="57"/>
      <c r="M38" s="57"/>
      <c r="N38" s="57"/>
      <c r="O38" s="57"/>
      <c r="P38" s="57"/>
      <c r="Q38" s="57"/>
      <c r="R38" s="57"/>
      <c r="S38" s="1"/>
      <c r="T38" s="1"/>
      <c r="U38" s="1"/>
      <c r="V38" s="1"/>
      <c r="W38" s="1"/>
    </row>
    <row r="39" customFormat="false" ht="15" hidden="false" customHeight="false" outlineLevel="0" collapsed="false">
      <c r="A39" s="57"/>
      <c r="B39" s="57"/>
      <c r="C39" s="57"/>
      <c r="D39" s="57"/>
      <c r="E39" s="57"/>
      <c r="F39" s="72"/>
      <c r="G39" s="72"/>
      <c r="H39" s="57"/>
      <c r="I39" s="57"/>
      <c r="J39" s="57"/>
      <c r="K39" s="57"/>
      <c r="L39" s="57"/>
      <c r="M39" s="57"/>
      <c r="N39" s="57"/>
      <c r="O39" s="57"/>
      <c r="P39" s="57"/>
      <c r="Q39" s="57"/>
      <c r="R39" s="57"/>
      <c r="S39" s="1"/>
      <c r="T39" s="1"/>
      <c r="U39" s="1"/>
      <c r="V39" s="1"/>
      <c r="W39" s="1"/>
    </row>
    <row r="40" customFormat="false" ht="15" hidden="false" customHeight="false" outlineLevel="0" collapsed="false">
      <c r="A40" s="57"/>
      <c r="B40" s="73"/>
      <c r="C40" s="57"/>
      <c r="D40" s="57"/>
      <c r="E40" s="57"/>
      <c r="F40" s="57"/>
      <c r="G40" s="57"/>
      <c r="H40" s="57"/>
      <c r="I40" s="57"/>
      <c r="J40" s="57"/>
      <c r="K40" s="57"/>
      <c r="L40" s="57"/>
      <c r="M40" s="57"/>
      <c r="N40" s="57"/>
      <c r="O40" s="57"/>
      <c r="P40" s="57"/>
      <c r="Q40" s="57"/>
      <c r="R40" s="57"/>
      <c r="S40" s="1"/>
      <c r="T40" s="1"/>
      <c r="U40" s="1"/>
      <c r="V40" s="1"/>
      <c r="W40" s="1"/>
    </row>
    <row r="41" customFormat="false" ht="15" hidden="false" customHeight="false" outlineLevel="0" collapsed="false">
      <c r="A41" s="57"/>
      <c r="B41" s="57"/>
      <c r="C41" s="57"/>
      <c r="D41" s="57"/>
      <c r="E41" s="57"/>
      <c r="F41" s="57"/>
      <c r="G41" s="57"/>
      <c r="H41" s="57"/>
      <c r="I41" s="57"/>
      <c r="J41" s="74" t="s">
        <v>132</v>
      </c>
      <c r="K41" s="74"/>
      <c r="L41" s="74"/>
      <c r="M41" s="74"/>
      <c r="N41" s="72"/>
      <c r="O41" s="74" t="s">
        <v>133</v>
      </c>
      <c r="P41" s="74"/>
      <c r="Q41" s="74"/>
      <c r="R41" s="74"/>
      <c r="S41" s="45"/>
      <c r="T41" s="1"/>
      <c r="U41" s="1"/>
      <c r="V41" s="1"/>
      <c r="W41" s="1"/>
    </row>
    <row r="42" customFormat="false" ht="15" hidden="false" customHeight="false" outlineLevel="0" collapsed="false">
      <c r="A42" s="75"/>
      <c r="B42" s="57"/>
      <c r="C42" s="57"/>
      <c r="D42" s="57"/>
      <c r="E42" s="57"/>
      <c r="F42" s="57"/>
      <c r="G42" s="76"/>
      <c r="H42" s="76"/>
      <c r="I42" s="76"/>
      <c r="J42" s="74"/>
      <c r="K42" s="74"/>
      <c r="L42" s="74"/>
      <c r="M42" s="74"/>
      <c r="N42" s="76"/>
      <c r="O42" s="74"/>
      <c r="P42" s="74"/>
      <c r="Q42" s="74"/>
      <c r="R42" s="74"/>
      <c r="S42" s="1"/>
      <c r="T42" s="1"/>
      <c r="U42" s="1"/>
      <c r="V42" s="1"/>
      <c r="W42" s="1"/>
    </row>
    <row r="43" customFormat="false" ht="35.05" hidden="false" customHeight="false" outlineLevel="0" collapsed="false">
      <c r="A43" s="57"/>
      <c r="B43" s="60" t="s">
        <v>134</v>
      </c>
      <c r="C43" s="61" t="s">
        <v>3</v>
      </c>
      <c r="D43" s="61" t="s">
        <v>4</v>
      </c>
      <c r="E43" s="62" t="s">
        <v>17</v>
      </c>
      <c r="F43" s="62" t="s">
        <v>35</v>
      </c>
      <c r="G43" s="63" t="s">
        <v>129</v>
      </c>
      <c r="H43" s="57"/>
      <c r="I43" s="57"/>
      <c r="J43" s="77" t="s">
        <v>135</v>
      </c>
      <c r="K43" s="77" t="s">
        <v>136</v>
      </c>
      <c r="L43" s="77" t="s">
        <v>137</v>
      </c>
      <c r="M43" s="77" t="s">
        <v>138</v>
      </c>
      <c r="N43" s="57"/>
      <c r="O43" s="78" t="s">
        <v>139</v>
      </c>
      <c r="P43" s="78" t="s">
        <v>140</v>
      </c>
      <c r="Q43" s="78" t="s">
        <v>141</v>
      </c>
      <c r="R43" s="78" t="s">
        <v>142</v>
      </c>
      <c r="S43" s="1"/>
      <c r="T43" s="1"/>
      <c r="U43" s="1"/>
      <c r="V43" s="1"/>
      <c r="W43" s="1"/>
    </row>
    <row r="44" customFormat="false" ht="17.35" hidden="false" customHeight="false" outlineLevel="0" collapsed="false">
      <c r="A44" s="57"/>
      <c r="B44" s="79" t="s">
        <v>125</v>
      </c>
      <c r="C44" s="68" t="n">
        <v>17033</v>
      </c>
      <c r="D44" s="68" t="n">
        <v>16725</v>
      </c>
      <c r="E44" s="69" t="n">
        <v>13384</v>
      </c>
      <c r="F44" s="69" t="n">
        <f aca="false">F38</f>
        <v>12552</v>
      </c>
      <c r="G44" s="70" t="n">
        <f aca="false">G38</f>
        <v>11349</v>
      </c>
      <c r="H44" s="80"/>
      <c r="I44" s="57"/>
      <c r="J44" s="81" t="n">
        <f aca="false">RATE((1999-1990),0,-C44,D44)</f>
        <v>-0.00202550509746919</v>
      </c>
      <c r="K44" s="81" t="n">
        <f aca="false">RATE((2010-1999),0,-D44,E44)</f>
        <v>-0.0200547770690902</v>
      </c>
      <c r="L44" s="81" t="n">
        <f aca="false">RATE((2016-2010),0,-E44,F44)</f>
        <v>-0.0106396522339263</v>
      </c>
      <c r="M44" s="81" t="n">
        <f aca="false">RATE((2022-2016),0,-F44,G44)</f>
        <v>-0.0166515348880007</v>
      </c>
      <c r="N44" s="82"/>
      <c r="O44" s="81" t="n">
        <v>-0.00202550509746919</v>
      </c>
      <c r="P44" s="81" t="n">
        <v>-0.0179666190131805</v>
      </c>
      <c r="Q44" s="81" t="n">
        <v>-0.0128779306329015</v>
      </c>
      <c r="R44" s="81" t="n">
        <v>-0.0226197823544768</v>
      </c>
      <c r="S44" s="1"/>
      <c r="T44" s="1"/>
      <c r="U44" s="1"/>
      <c r="V44" s="1"/>
      <c r="W44" s="1"/>
    </row>
    <row r="45" customFormat="false" ht="17.35" hidden="false" customHeight="false" outlineLevel="0" collapsed="false">
      <c r="A45" s="57"/>
      <c r="B45" s="79" t="s">
        <v>126</v>
      </c>
      <c r="C45" s="68" t="n">
        <v>28996</v>
      </c>
      <c r="D45" s="68" t="n">
        <v>28195</v>
      </c>
      <c r="E45" s="69" t="n">
        <f aca="false">SUM(E4:E38)</f>
        <v>25510</v>
      </c>
      <c r="F45" s="69" t="n">
        <f aca="false">SUM(F4:F38)</f>
        <v>24988</v>
      </c>
      <c r="G45" s="70" t="n">
        <f aca="false">SUM(G4:G38)</f>
        <v>23412</v>
      </c>
      <c r="H45" s="80"/>
      <c r="I45" s="57"/>
      <c r="J45" s="81" t="n">
        <f aca="false">RATE((1999-1990),0,-C45,D45)</f>
        <v>-0.00310774229389315</v>
      </c>
      <c r="K45" s="81" t="n">
        <f aca="false">RATE((2010-1999),0,-D45,E45)</f>
        <v>-0.00905638935245058</v>
      </c>
      <c r="L45" s="81" t="n">
        <f aca="false">RATE((2016-2010),0,-E45,F45)</f>
        <v>-0.00343987378510292</v>
      </c>
      <c r="M45" s="81" t="n">
        <f aca="false">RATE((2022-2016),0,-F45,G45)</f>
        <v>-0.0107990995296915</v>
      </c>
      <c r="N45" s="57"/>
      <c r="O45" s="81" t="n">
        <v>-0.00310774229389315</v>
      </c>
      <c r="P45" s="81" t="n">
        <v>-0.00819229343142288</v>
      </c>
      <c r="Q45" s="81" t="n">
        <v>-0.0034607841477155</v>
      </c>
      <c r="R45" s="81" t="n">
        <v>-0.0133726792207888</v>
      </c>
      <c r="S45" s="1"/>
      <c r="T45" s="1"/>
      <c r="U45" s="1"/>
      <c r="V45" s="1"/>
      <c r="W45" s="1"/>
    </row>
    <row r="46" customFormat="false" ht="17.35" hidden="false" customHeight="false" outlineLevel="0" collapsed="false">
      <c r="A46" s="57"/>
      <c r="B46" s="79" t="s">
        <v>127</v>
      </c>
      <c r="C46" s="68" t="n">
        <f aca="false">C45-C44</f>
        <v>11963</v>
      </c>
      <c r="D46" s="68" t="n">
        <f aca="false">D45-D44</f>
        <v>11470</v>
      </c>
      <c r="E46" s="69" t="n">
        <f aca="false">E45-E44</f>
        <v>12126</v>
      </c>
      <c r="F46" s="69" t="n">
        <f aca="false">F45-F44</f>
        <v>12436</v>
      </c>
      <c r="G46" s="70" t="n">
        <f aca="false">G45-G44</f>
        <v>12063</v>
      </c>
      <c r="H46" s="83"/>
      <c r="I46" s="57"/>
      <c r="J46" s="81" t="n">
        <f aca="false">RATE((1999-1990),0,-C46,D46)</f>
        <v>-0.00466504273338775</v>
      </c>
      <c r="K46" s="81" t="n">
        <f aca="false">RATE((2010-1999),0,-D46,E46)</f>
        <v>0.00506889235991777</v>
      </c>
      <c r="L46" s="81" t="n">
        <f aca="false">RATE((2016-2010),0,-E46,F46)</f>
        <v>0.00421612705197426</v>
      </c>
      <c r="M46" s="81" t="n">
        <f aca="false">RATE((2022-2016),0,-F46,G46)</f>
        <v>-0.00506257104061877</v>
      </c>
      <c r="N46" s="57"/>
      <c r="O46" s="81" t="n">
        <v>-0.00474220198043863</v>
      </c>
      <c r="P46" s="81" t="n">
        <v>0.00488605703473331</v>
      </c>
      <c r="Q46" s="81" t="n">
        <v>0.00716286433141639</v>
      </c>
      <c r="R46" s="81" t="n">
        <v>-0.00409502827467758</v>
      </c>
      <c r="S46" s="1"/>
      <c r="T46" s="1"/>
      <c r="U46" s="1"/>
      <c r="V46" s="1"/>
      <c r="W46" s="1"/>
    </row>
    <row r="47" customFormat="false" ht="7.5" hidden="false" customHeight="true" outlineLevel="0" collapsed="false">
      <c r="A47" s="57"/>
      <c r="B47" s="73"/>
      <c r="C47" s="84"/>
      <c r="D47" s="84"/>
      <c r="E47" s="57"/>
      <c r="F47" s="57"/>
      <c r="G47" s="57"/>
      <c r="H47" s="83"/>
      <c r="I47" s="57"/>
      <c r="J47" s="57"/>
      <c r="K47" s="57"/>
      <c r="L47" s="57"/>
      <c r="M47" s="57"/>
      <c r="N47" s="57"/>
      <c r="O47" s="57"/>
      <c r="P47" s="57"/>
      <c r="Q47" s="85"/>
      <c r="R47" s="85"/>
      <c r="S47" s="1"/>
      <c r="T47" s="1"/>
      <c r="U47" s="1"/>
      <c r="V47" s="1"/>
      <c r="W47" s="1"/>
    </row>
    <row r="48" customFormat="false" ht="19.7" hidden="false" customHeight="false" outlineLevel="0" collapsed="false">
      <c r="A48" s="57"/>
      <c r="B48" s="86" t="s">
        <v>128</v>
      </c>
      <c r="C48" s="68" t="n">
        <v>558276</v>
      </c>
      <c r="D48" s="68" t="n">
        <v>565284</v>
      </c>
      <c r="E48" s="69" t="n">
        <v>565357</v>
      </c>
      <c r="F48" s="69" t="n">
        <v>584108</v>
      </c>
      <c r="G48" s="70" t="n">
        <v>564107</v>
      </c>
      <c r="H48" s="83"/>
      <c r="I48" s="57"/>
      <c r="J48" s="81" t="n">
        <f aca="false">RATE((1999-1990),0,-C48,D48)</f>
        <v>0.00138704950610505</v>
      </c>
      <c r="K48" s="81" t="n">
        <f aca="false">RATE((2010-1999),0,-D48,E48)</f>
        <v>1.17391861850707E-005</v>
      </c>
      <c r="L48" s="81" t="n">
        <f aca="false">RATE((2016-2010),0,-E48,F48)</f>
        <v>0.00545289775844437</v>
      </c>
      <c r="M48" s="81" t="n">
        <f aca="false">RATE((2022-2016),0,-F48,G48)</f>
        <v>-0.00579016325231407</v>
      </c>
      <c r="N48" s="57"/>
      <c r="O48" s="81" t="n">
        <v>0.00138704950610505</v>
      </c>
      <c r="P48" s="81" t="n">
        <v>0.000155184482265954</v>
      </c>
      <c r="Q48" s="81" t="n">
        <v>0.00129100422430138</v>
      </c>
      <c r="R48" s="81" t="n">
        <v>-0.00122789352624377</v>
      </c>
      <c r="S48" s="1"/>
      <c r="T48" s="1"/>
      <c r="U48" s="1"/>
      <c r="V48" s="1"/>
      <c r="W48" s="1"/>
    </row>
    <row r="49" customFormat="false" ht="15" hidden="false" customHeight="false" outlineLevel="0" collapsed="false">
      <c r="A49" s="57"/>
      <c r="B49" s="85"/>
      <c r="C49" s="57"/>
      <c r="D49" s="57"/>
      <c r="E49" s="57"/>
      <c r="F49" s="57"/>
      <c r="G49" s="87"/>
      <c r="H49" s="57"/>
      <c r="I49" s="57"/>
      <c r="J49" s="57"/>
      <c r="K49" s="57"/>
      <c r="L49" s="57"/>
      <c r="M49" s="57"/>
      <c r="N49" s="57"/>
      <c r="O49" s="85"/>
      <c r="P49" s="85"/>
      <c r="Q49" s="85"/>
      <c r="R49" s="85"/>
      <c r="S49" s="1"/>
      <c r="T49" s="1"/>
      <c r="U49" s="1"/>
      <c r="V49" s="1"/>
      <c r="W49" s="1"/>
    </row>
    <row r="50" customFormat="false" ht="18.75" hidden="false" customHeight="true" outlineLevel="0" collapsed="false">
      <c r="A50" s="88" t="s">
        <v>143</v>
      </c>
      <c r="B50" s="89" t="s">
        <v>125</v>
      </c>
      <c r="C50" s="68" t="n">
        <v>49771</v>
      </c>
      <c r="D50" s="68" t="n">
        <v>48347</v>
      </c>
      <c r="E50" s="69" t="n">
        <v>46714</v>
      </c>
      <c r="F50" s="69" t="n">
        <v>46024</v>
      </c>
      <c r="G50" s="70" t="n">
        <v>43535</v>
      </c>
      <c r="H50" s="80"/>
      <c r="I50" s="57"/>
      <c r="J50" s="81" t="n">
        <f aca="false">RATE((1999-1990),0,-C50,D50)</f>
        <v>-0.00322017216471784</v>
      </c>
      <c r="K50" s="81" t="n">
        <f aca="false">RATE((2010-1999),0,-D50,E50)</f>
        <v>-0.00311878706511096</v>
      </c>
      <c r="L50" s="81" t="n">
        <f aca="false">RATE((2016-2010),0,-E50,F50)</f>
        <v>-0.00247707797558886</v>
      </c>
      <c r="M50" s="81" t="n">
        <f aca="false">RATE((2022-2016),0,-F50,G50)</f>
        <v>-0.0092234980425686</v>
      </c>
      <c r="N50" s="57"/>
      <c r="O50" s="81" t="n">
        <v>-0.00322017216471784</v>
      </c>
      <c r="P50" s="81" t="n">
        <v>-0.00306166060095022</v>
      </c>
      <c r="Q50" s="81" t="n">
        <v>-0.000518059741164281</v>
      </c>
      <c r="R50" s="81" t="n">
        <v>-0.0103827548297271</v>
      </c>
      <c r="S50" s="1"/>
      <c r="T50" s="1"/>
      <c r="U50" s="1"/>
      <c r="V50" s="1"/>
      <c r="W50" s="1"/>
    </row>
    <row r="51" customFormat="false" ht="18.75" hidden="false" customHeight="true" outlineLevel="0" collapsed="false">
      <c r="A51" s="88"/>
      <c r="B51" s="89" t="s">
        <v>144</v>
      </c>
      <c r="C51" s="68" t="n">
        <v>109377</v>
      </c>
      <c r="D51" s="68" t="n">
        <v>108174</v>
      </c>
      <c r="E51" s="69" t="n">
        <v>108900</v>
      </c>
      <c r="F51" s="69" t="n">
        <v>109916</v>
      </c>
      <c r="G51" s="70" t="n">
        <v>107104</v>
      </c>
      <c r="H51" s="80"/>
      <c r="I51" s="57"/>
      <c r="J51" s="81" t="n">
        <f aca="false">RATE((1999-1990),0,-C51,D51)</f>
        <v>-0.00122808844106023</v>
      </c>
      <c r="K51" s="81" t="n">
        <f aca="false">RATE((2010-1999),0,-D51,E51)</f>
        <v>0.000608274756002089</v>
      </c>
      <c r="L51" s="81" t="n">
        <f aca="false">RATE((2016-2010),0,-E51,F51)</f>
        <v>0.00154893298792395</v>
      </c>
      <c r="M51" s="81" t="n">
        <f aca="false">RATE((2022-2016),0,-F51,G51)</f>
        <v>-0.00431003712856829</v>
      </c>
      <c r="N51" s="57"/>
      <c r="O51" s="81" t="n">
        <v>-0.00122808844106023</v>
      </c>
      <c r="P51" s="81" t="n">
        <v>0.0010321246909139</v>
      </c>
      <c r="Q51" s="81" t="n">
        <v>0.00129787675425686</v>
      </c>
      <c r="R51" s="81" t="n">
        <v>-0.00217318653398269</v>
      </c>
      <c r="S51" s="1"/>
      <c r="T51" s="1"/>
      <c r="U51" s="1"/>
      <c r="V51" s="1"/>
      <c r="W51" s="1"/>
    </row>
    <row r="52" customFormat="false" ht="18.75" hidden="false" customHeight="true" outlineLevel="0" collapsed="false">
      <c r="A52" s="88"/>
      <c r="B52" s="89" t="s">
        <v>145</v>
      </c>
      <c r="C52" s="68" t="n">
        <v>120689</v>
      </c>
      <c r="D52" s="68" t="n">
        <v>119974</v>
      </c>
      <c r="E52" s="69" t="n">
        <v>121686</v>
      </c>
      <c r="F52" s="69" t="n">
        <v>120269</v>
      </c>
      <c r="G52" s="70" t="n">
        <v>115976</v>
      </c>
      <c r="H52" s="80"/>
      <c r="I52" s="57"/>
      <c r="J52" s="81" t="n">
        <f aca="false">RATE((1999-1990),0,-C52,D52)</f>
        <v>-0.000659997246505825</v>
      </c>
      <c r="K52" s="81" t="n">
        <f aca="false">RATE((2010-1999),0,-D52,E52)</f>
        <v>0.00128891209416071</v>
      </c>
      <c r="L52" s="81" t="n">
        <f aca="false">RATE((2016-2010),0,-E52,F52)</f>
        <v>-0.00195027170012008</v>
      </c>
      <c r="M52" s="81" t="n">
        <f aca="false">RATE((2022-2016),0,-F52,G52)</f>
        <v>-0.00603962561001127</v>
      </c>
      <c r="N52" s="57"/>
      <c r="O52" s="81" t="n">
        <v>-0.000659997246505825</v>
      </c>
      <c r="P52" s="81" t="n">
        <v>0.00120462660300742</v>
      </c>
      <c r="Q52" s="81" t="n">
        <v>-0.00100432401649422</v>
      </c>
      <c r="R52" s="81" t="n">
        <v>-0.00513379252576288</v>
      </c>
      <c r="S52" s="1"/>
      <c r="T52" s="1"/>
      <c r="U52" s="1"/>
      <c r="V52" s="1"/>
      <c r="W52" s="1"/>
    </row>
    <row r="53" customFormat="false" ht="18.75" hidden="false" customHeight="true" outlineLevel="0" collapsed="false">
      <c r="A53" s="88"/>
      <c r="B53" s="89" t="s">
        <v>146</v>
      </c>
      <c r="C53" s="68" t="n">
        <v>278439</v>
      </c>
      <c r="D53" s="68" t="n">
        <v>288789</v>
      </c>
      <c r="E53" s="69" t="n">
        <v>288057</v>
      </c>
      <c r="F53" s="69" t="n">
        <v>294674</v>
      </c>
      <c r="G53" s="70" t="n">
        <v>297492</v>
      </c>
      <c r="H53" s="80"/>
      <c r="I53" s="57"/>
      <c r="J53" s="81" t="n">
        <f aca="false">RATE((1999-1990),0,-C53,D53)</f>
        <v>0.00406349065789003</v>
      </c>
      <c r="K53" s="81" t="n">
        <f aca="false">RATE((2010-1999),0,-D53,E53)</f>
        <v>-0.000230695243105909</v>
      </c>
      <c r="L53" s="81" t="n">
        <f aca="false">RATE((2016-2010),0,-E53,F53)</f>
        <v>0.0037923868559678</v>
      </c>
      <c r="M53" s="81" t="n">
        <f aca="false">RATE((2022-2016),0,-F53,G53)</f>
        <v>0.00158753769422872</v>
      </c>
      <c r="N53" s="57"/>
      <c r="O53" s="81" t="n">
        <v>0.00406349065789003</v>
      </c>
      <c r="P53" s="81" t="n">
        <v>-8.08232926352248E-005</v>
      </c>
      <c r="Q53" s="81" t="n">
        <v>0.00253716824384777</v>
      </c>
      <c r="R53" s="81" t="n">
        <v>0.00212125579095057</v>
      </c>
      <c r="S53" s="1"/>
      <c r="T53" s="1"/>
      <c r="U53" s="1"/>
      <c r="V53" s="1"/>
      <c r="W53" s="1"/>
    </row>
    <row r="54" customFormat="false" ht="18.75" hidden="false" customHeight="true" outlineLevel="0" collapsed="false">
      <c r="A54" s="88"/>
      <c r="B54" s="89" t="s">
        <v>147</v>
      </c>
      <c r="C54" s="68" t="n">
        <v>66880</v>
      </c>
      <c r="D54" s="68" t="n">
        <v>64400</v>
      </c>
      <c r="E54" s="69" t="n">
        <v>61803</v>
      </c>
      <c r="F54" s="69" t="n">
        <v>59980</v>
      </c>
      <c r="G54" s="70" t="n">
        <v>56947</v>
      </c>
      <c r="H54" s="80"/>
      <c r="I54" s="57"/>
      <c r="J54" s="81" t="n">
        <f aca="false">RATE((1999-1990),0,-C54,D54)</f>
        <v>-0.00418968043789651</v>
      </c>
      <c r="K54" s="81" t="n">
        <f aca="false">RATE((2010-1999),0,-D54,E54)</f>
        <v>-0.00373498263896205</v>
      </c>
      <c r="L54" s="81" t="n">
        <f aca="false">RATE((2016-2010),0,-E54,F54)</f>
        <v>-0.00497769229978111</v>
      </c>
      <c r="M54" s="81" t="n">
        <f aca="false">RATE((2022-2016),0,-F54,G54)</f>
        <v>-0.0086110709397817</v>
      </c>
      <c r="N54" s="57"/>
      <c r="O54" s="81" t="n">
        <v>-0.00418968043789651</v>
      </c>
      <c r="P54" s="81" t="n">
        <v>-0.00405051751604845</v>
      </c>
      <c r="Q54" s="81" t="n">
        <v>-0.00337838128696555</v>
      </c>
      <c r="R54" s="81" t="n">
        <v>-0.00820363099066137</v>
      </c>
      <c r="S54" s="1"/>
      <c r="T54" s="1"/>
      <c r="U54" s="1"/>
      <c r="V54" s="1"/>
      <c r="W54" s="1"/>
    </row>
    <row r="55" customFormat="false" ht="18.75" hidden="false" customHeight="true" outlineLevel="0" collapsed="false">
      <c r="A55" s="88"/>
      <c r="B55" s="89" t="s">
        <v>148</v>
      </c>
      <c r="C55" s="68" t="n">
        <v>83690</v>
      </c>
      <c r="D55" s="68" t="n">
        <v>78808</v>
      </c>
      <c r="E55" s="69" t="n">
        <v>72089</v>
      </c>
      <c r="F55" s="69" t="n">
        <v>69993</v>
      </c>
      <c r="G55" s="70" t="n">
        <v>65967</v>
      </c>
      <c r="H55" s="80"/>
      <c r="I55" s="57"/>
      <c r="J55" s="81" t="n">
        <f aca="false">RATE((1999-1990),0,-C55,D55)</f>
        <v>-0.00665608078211304</v>
      </c>
      <c r="K55" s="81" t="n">
        <f aca="false">RATE((2010-1999),0,-D55,E55)</f>
        <v>-0.00806845998658655</v>
      </c>
      <c r="L55" s="81" t="n">
        <f aca="false">RATE((2016-2010),0,-E55,F55)</f>
        <v>-0.00490563283976609</v>
      </c>
      <c r="M55" s="81" t="n">
        <f aca="false">RATE((2022-2016),0,-F55,G55)</f>
        <v>-0.00982485432453402</v>
      </c>
      <c r="N55" s="57"/>
      <c r="O55" s="81" t="n">
        <v>-0.00665608078211304</v>
      </c>
      <c r="P55" s="81" t="n">
        <v>-0.0107025000158899</v>
      </c>
      <c r="Q55" s="81" t="n">
        <v>-0.000380133860019249</v>
      </c>
      <c r="R55" s="81" t="n">
        <v>-0.0110794068092796</v>
      </c>
      <c r="S55" s="1"/>
      <c r="T55" s="1"/>
      <c r="U55" s="1"/>
      <c r="V55" s="1"/>
      <c r="W55" s="1"/>
    </row>
    <row r="56" customFormat="false" ht="15" hidden="false" customHeight="false" outlineLevel="0" collapsed="false">
      <c r="A56" s="57"/>
      <c r="B56" s="57"/>
      <c r="C56" s="57"/>
      <c r="D56" s="57"/>
      <c r="E56" s="57"/>
      <c r="F56" s="57"/>
      <c r="G56" s="87"/>
      <c r="H56" s="83"/>
      <c r="I56" s="57"/>
      <c r="J56" s="57"/>
      <c r="K56" s="57"/>
      <c r="L56" s="57"/>
      <c r="M56" s="57"/>
      <c r="N56" s="57"/>
      <c r="O56" s="57"/>
      <c r="P56" s="57"/>
      <c r="Q56" s="85"/>
      <c r="R56" s="85"/>
      <c r="S56" s="1"/>
      <c r="T56" s="1"/>
      <c r="U56" s="1"/>
      <c r="V56" s="1"/>
      <c r="W56" s="1"/>
    </row>
    <row r="57" customFormat="false" ht="15" hidden="false" customHeight="true" outlineLevel="0" collapsed="false">
      <c r="A57" s="90" t="s">
        <v>149</v>
      </c>
      <c r="B57" s="89" t="s">
        <v>150</v>
      </c>
      <c r="C57" s="68" t="n">
        <v>28996</v>
      </c>
      <c r="D57" s="68" t="n">
        <v>28195</v>
      </c>
      <c r="E57" s="69" t="n">
        <v>25510</v>
      </c>
      <c r="F57" s="69" t="n">
        <v>24988</v>
      </c>
      <c r="G57" s="70" t="n">
        <v>23412</v>
      </c>
      <c r="H57" s="83"/>
      <c r="I57" s="57"/>
      <c r="J57" s="81" t="n">
        <f aca="false">RATE((1999-1990),0,-C57,D57)</f>
        <v>-0.00310774229389315</v>
      </c>
      <c r="K57" s="81" t="n">
        <f aca="false">RATE((2010-1999),0,-D57,E57)</f>
        <v>-0.00905638935256612</v>
      </c>
      <c r="L57" s="81" t="n">
        <f aca="false">RATE((2016-2010),0,-E57,F57)</f>
        <v>-0.00343987378510292</v>
      </c>
      <c r="M57" s="81" t="n">
        <f aca="false">RATE((2022-2016),0,-F57,G57)</f>
        <v>-0.0107990995296915</v>
      </c>
      <c r="N57" s="57"/>
      <c r="O57" s="81" t="n">
        <v>-0.00310774229389315</v>
      </c>
      <c r="P57" s="81" t="n">
        <v>-0.00819229343142288</v>
      </c>
      <c r="Q57" s="81" t="n">
        <v>-0.0034607841477155</v>
      </c>
      <c r="R57" s="81" t="n">
        <v>-0.0133726792207888</v>
      </c>
      <c r="S57" s="1"/>
      <c r="T57" s="1"/>
      <c r="U57" s="1"/>
      <c r="V57" s="1"/>
      <c r="W57" s="1"/>
    </row>
    <row r="58" customFormat="false" ht="15" hidden="false" customHeight="false" outlineLevel="0" collapsed="false">
      <c r="A58" s="90"/>
      <c r="B58" s="89" t="s">
        <v>151</v>
      </c>
      <c r="C58" s="68" t="n">
        <v>40726</v>
      </c>
      <c r="D58" s="68" t="n">
        <v>39144</v>
      </c>
      <c r="E58" s="69" t="n">
        <v>36591</v>
      </c>
      <c r="F58" s="69" t="n">
        <v>35222</v>
      </c>
      <c r="G58" s="70" t="n">
        <v>33485</v>
      </c>
      <c r="H58" s="83"/>
      <c r="I58" s="57"/>
      <c r="J58" s="81" t="n">
        <f aca="false">RATE((1999-1990),0,-C58,D58)</f>
        <v>-0.00439249743359023</v>
      </c>
      <c r="K58" s="81" t="n">
        <f aca="false">RATE((2010-1999),0,-D58,E58)</f>
        <v>-0.00611259122073748</v>
      </c>
      <c r="L58" s="81" t="n">
        <f aca="false">RATE((2016-2010),0,-E58,F58)</f>
        <v>-0.00633508505404788</v>
      </c>
      <c r="M58" s="81" t="n">
        <f aca="false">RATE((2022-2016),0,-F58,G58)</f>
        <v>-0.00839346154723713</v>
      </c>
      <c r="N58" s="57"/>
      <c r="O58" s="81" t="n">
        <v>-0.00439249743359023</v>
      </c>
      <c r="P58" s="81" t="n">
        <v>-0.00686754156459194</v>
      </c>
      <c r="Q58" s="81" t="n">
        <v>-0.00429983055318465</v>
      </c>
      <c r="R58" s="81" t="n">
        <v>-0.00889344137379785</v>
      </c>
      <c r="S58" s="1"/>
      <c r="T58" s="1"/>
      <c r="U58" s="1"/>
      <c r="V58" s="1"/>
      <c r="W58" s="1"/>
    </row>
    <row r="59" customFormat="false" ht="15" hidden="false" customHeight="false" outlineLevel="0" collapsed="false">
      <c r="A59" s="90"/>
      <c r="B59" s="89" t="s">
        <v>152</v>
      </c>
      <c r="C59" s="68" t="n">
        <v>69649</v>
      </c>
      <c r="D59" s="68" t="n">
        <v>65593</v>
      </c>
      <c r="E59" s="69" t="n">
        <v>60068</v>
      </c>
      <c r="F59" s="69" t="n">
        <v>58981</v>
      </c>
      <c r="G59" s="70" t="n">
        <v>55597</v>
      </c>
      <c r="H59" s="83"/>
      <c r="I59" s="57"/>
      <c r="J59" s="81" t="n">
        <f aca="false">RATE((1999-1990),0,-C59,D59)</f>
        <v>-0.00664442307120754</v>
      </c>
      <c r="K59" s="81" t="n">
        <f aca="false">RATE((2010-1999),0,-D59,E59)</f>
        <v>-0.00796733925569651</v>
      </c>
      <c r="L59" s="81" t="n">
        <f aca="false">RATE((2016-2010),0,-E59,F59)</f>
        <v>-0.00303902207436457</v>
      </c>
      <c r="M59" s="81" t="n">
        <f aca="false">RATE((2022-2016),0,-F59,G59)</f>
        <v>-0.00979935617970454</v>
      </c>
      <c r="N59" s="57"/>
      <c r="O59" s="81" t="n">
        <v>-0.00664442307120754</v>
      </c>
      <c r="P59" s="81" t="n">
        <v>-0.00840101670898618</v>
      </c>
      <c r="Q59" s="81" t="n">
        <v>-0.0024215292726323</v>
      </c>
      <c r="R59" s="81" t="n">
        <v>-0.0103148184238366</v>
      </c>
      <c r="S59" s="1"/>
      <c r="T59" s="1"/>
      <c r="U59" s="1"/>
      <c r="V59" s="1"/>
      <c r="W59" s="1"/>
    </row>
    <row r="60" customFormat="false" ht="15" hidden="false" customHeight="true" outlineLevel="0" collapsed="false">
      <c r="A60" s="90" t="s">
        <v>153</v>
      </c>
      <c r="B60" s="89" t="s">
        <v>154</v>
      </c>
      <c r="C60" s="68" t="n">
        <v>5382</v>
      </c>
      <c r="D60" s="68" t="n">
        <v>5298</v>
      </c>
      <c r="E60" s="69" t="n">
        <v>5686</v>
      </c>
      <c r="F60" s="69" t="n">
        <v>5681</v>
      </c>
      <c r="G60" s="70" t="n">
        <v>5542</v>
      </c>
      <c r="H60" s="83"/>
      <c r="I60" s="57"/>
      <c r="J60" s="81" t="n">
        <f aca="false">RATE((1999-1990),0,-C60,D60)</f>
        <v>-0.00174632467027788</v>
      </c>
      <c r="K60" s="81" t="n">
        <f aca="false">RATE((2010-1999),0,-D60,E60)</f>
        <v>0.00644592452301766</v>
      </c>
      <c r="L60" s="81" t="n">
        <f aca="false">RATE((2016-2010),0,-E60,F60)</f>
        <v>-0.000146612526969251</v>
      </c>
      <c r="M60" s="81" t="n">
        <f aca="false">RATE((2022-2016),0,-F60,G60)</f>
        <v>-0.00412012674755202</v>
      </c>
      <c r="N60" s="57"/>
      <c r="O60" s="81" t="n">
        <v>-0.00174632467027788</v>
      </c>
      <c r="P60" s="81" t="n">
        <v>0.0060588592979161</v>
      </c>
      <c r="Q60" s="81" t="n">
        <v>0.00301613596770996</v>
      </c>
      <c r="R60" s="81" t="n">
        <v>-0.00217707699359437</v>
      </c>
      <c r="S60" s="1"/>
      <c r="T60" s="1"/>
      <c r="U60" s="1"/>
      <c r="V60" s="1"/>
      <c r="W60" s="1"/>
    </row>
    <row r="61" customFormat="false" ht="15" hidden="false" customHeight="false" outlineLevel="0" collapsed="false">
      <c r="A61" s="90"/>
      <c r="B61" s="91" t="s">
        <v>155</v>
      </c>
      <c r="C61" s="68" t="n">
        <v>12230</v>
      </c>
      <c r="D61" s="68" t="n">
        <v>11792</v>
      </c>
      <c r="E61" s="69" t="n">
        <v>12244</v>
      </c>
      <c r="F61" s="69" t="n">
        <v>11998</v>
      </c>
      <c r="G61" s="70" t="n">
        <v>11385</v>
      </c>
      <c r="H61" s="83"/>
      <c r="I61" s="72"/>
      <c r="J61" s="81" t="n">
        <f aca="false">RATE((1999-1990),0,-C61,D61)</f>
        <v>-0.00404409102267542</v>
      </c>
      <c r="K61" s="81" t="n">
        <f aca="false">RATE((2010-1999),0,-D61,E61)</f>
        <v>0.00342537009367709</v>
      </c>
      <c r="L61" s="81" t="n">
        <f aca="false">RATE((2016-2010),0,-E61,F61)</f>
        <v>-0.00337696050817635</v>
      </c>
      <c r="M61" s="81" t="n">
        <f aca="false">RATE((2022-2016),0,-F61,G61)</f>
        <v>-0.0087024574388213</v>
      </c>
      <c r="N61" s="57"/>
      <c r="O61" s="81" t="n">
        <v>-0.00404409102267542</v>
      </c>
      <c r="P61" s="81" t="n">
        <v>0.00251857513753175</v>
      </c>
      <c r="Q61" s="81" t="n">
        <v>0.00178826102100098</v>
      </c>
      <c r="R61" s="81" t="n">
        <v>-0.0103528671240413</v>
      </c>
      <c r="S61" s="1"/>
      <c r="T61" s="1"/>
      <c r="U61" s="1"/>
      <c r="V61" s="1"/>
      <c r="W61" s="1"/>
    </row>
    <row r="62" customFormat="false" ht="15" hidden="false" customHeight="false" outlineLevel="0" collapsed="false">
      <c r="A62" s="90"/>
      <c r="B62" s="91" t="s">
        <v>156</v>
      </c>
      <c r="C62" s="68" t="n">
        <v>80937</v>
      </c>
      <c r="D62" s="68" t="n">
        <v>79896</v>
      </c>
      <c r="E62" s="69" t="n">
        <v>79239</v>
      </c>
      <c r="F62" s="69" t="n">
        <v>80565</v>
      </c>
      <c r="G62" s="70" t="n">
        <v>78298</v>
      </c>
      <c r="H62" s="83"/>
      <c r="I62" s="57"/>
      <c r="J62" s="81" t="n">
        <f aca="false">RATE((1999-1990),0,-C62,D62)</f>
        <v>-0.00143733108522167</v>
      </c>
      <c r="K62" s="81" t="n">
        <f aca="false">RATE((2010-1999),0,-D62,E62)</f>
        <v>-0.00075037170105326</v>
      </c>
      <c r="L62" s="81" t="n">
        <f aca="false">RATE((2016-2010),0,-E62,F62)</f>
        <v>0.00276978046760017</v>
      </c>
      <c r="M62" s="81" t="n">
        <f aca="false">RATE((2022-2016),0,-F62,G62)</f>
        <v>-0.00474574521901124</v>
      </c>
      <c r="N62" s="57"/>
      <c r="O62" s="81" t="n">
        <v>-0.00143733108522167</v>
      </c>
      <c r="P62" s="81" t="n">
        <v>-0.000263118449527123</v>
      </c>
      <c r="Q62" s="81" t="n">
        <v>0.00167413476027464</v>
      </c>
      <c r="R62" s="81" t="n">
        <v>-0.00197216279072397</v>
      </c>
      <c r="S62" s="1"/>
      <c r="T62" s="1"/>
      <c r="U62" s="1"/>
      <c r="V62" s="1"/>
      <c r="W62" s="1"/>
    </row>
    <row r="63" customFormat="false" ht="15" hidden="false" customHeight="false" outlineLevel="0" collapsed="false">
      <c r="A63" s="92"/>
      <c r="B63" s="91" t="s">
        <v>157</v>
      </c>
      <c r="C63" s="68" t="n">
        <v>278439</v>
      </c>
      <c r="D63" s="68" t="n">
        <v>288789</v>
      </c>
      <c r="E63" s="69" t="n">
        <v>288057</v>
      </c>
      <c r="F63" s="69" t="n">
        <v>294674</v>
      </c>
      <c r="G63" s="70" t="n">
        <v>297492</v>
      </c>
      <c r="H63" s="83"/>
      <c r="I63" s="57"/>
      <c r="J63" s="81" t="n">
        <f aca="false">RATE((1999-1990),0,-C63,D63)</f>
        <v>0.00406349065789003</v>
      </c>
      <c r="K63" s="81" t="n">
        <f aca="false">RATE((2010-1999),0,-D63,E63)</f>
        <v>-0.000230695243105909</v>
      </c>
      <c r="L63" s="81" t="n">
        <f aca="false">RATE((2016-2010),0,-E63,F63)</f>
        <v>0.0037923868559678</v>
      </c>
      <c r="M63" s="81" t="n">
        <f aca="false">RATE((2022-2016),0,-F63,G63)</f>
        <v>0.00158753769422872</v>
      </c>
      <c r="N63" s="57"/>
      <c r="O63" s="81" t="n">
        <v>0.00406349065789003</v>
      </c>
      <c r="P63" s="81" t="n">
        <v>-8.08232926352248E-005</v>
      </c>
      <c r="Q63" s="81" t="n">
        <v>0.00253716824384777</v>
      </c>
      <c r="R63" s="81" t="n">
        <v>0.00212125579095057</v>
      </c>
      <c r="S63" s="1"/>
      <c r="T63" s="1"/>
      <c r="U63" s="1"/>
      <c r="V63" s="1"/>
      <c r="W63" s="1"/>
    </row>
    <row r="64" customFormat="false" ht="15" hidden="false" customHeight="false" outlineLevel="0" collapsed="false">
      <c r="A64" s="93"/>
      <c r="B64" s="94"/>
      <c r="C64" s="57"/>
      <c r="D64" s="57"/>
      <c r="E64" s="57"/>
      <c r="F64" s="57"/>
      <c r="G64" s="87"/>
      <c r="H64" s="57"/>
      <c r="I64" s="57"/>
      <c r="J64" s="57"/>
      <c r="K64" s="57"/>
      <c r="L64" s="57"/>
      <c r="M64" s="57"/>
      <c r="N64" s="57"/>
      <c r="O64" s="57"/>
      <c r="P64" s="57"/>
      <c r="Q64" s="85"/>
      <c r="R64" s="85"/>
      <c r="S64" s="1"/>
      <c r="T64" s="1"/>
      <c r="U64" s="1"/>
      <c r="V64" s="1"/>
      <c r="W64" s="1"/>
    </row>
    <row r="65" customFormat="false" ht="15" hidden="false" customHeight="true" outlineLevel="0" collapsed="false">
      <c r="A65" s="90" t="s">
        <v>158</v>
      </c>
      <c r="B65" s="95" t="s">
        <v>125</v>
      </c>
      <c r="C65" s="68" t="n">
        <v>17033</v>
      </c>
      <c r="D65" s="68" t="n">
        <v>16737</v>
      </c>
      <c r="E65" s="69" t="n">
        <f aca="false">E38</f>
        <v>13384</v>
      </c>
      <c r="F65" s="69" t="n">
        <f aca="false">F38</f>
        <v>12552</v>
      </c>
      <c r="G65" s="70" t="n">
        <f aca="false">G38</f>
        <v>11349</v>
      </c>
      <c r="H65" s="96"/>
      <c r="I65" s="57"/>
      <c r="J65" s="81" t="n">
        <f aca="false">RATE((1999-1990),0,-C65,D65)</f>
        <v>-0.00194597095492104</v>
      </c>
      <c r="K65" s="81" t="n">
        <f aca="false">RATE((2010-1999),0,-D65,E65)</f>
        <v>-0.0201186702223343</v>
      </c>
      <c r="L65" s="81" t="n">
        <f aca="false">RATE((2016-2010),0,-E65,F65)</f>
        <v>-0.0106396522339263</v>
      </c>
      <c r="M65" s="81" t="n">
        <f aca="false">RATE((2022-2016),0,-F65,G65)</f>
        <v>-0.0166515348880007</v>
      </c>
      <c r="N65" s="57"/>
      <c r="O65" s="81" t="n">
        <v>-0.00194597095492104</v>
      </c>
      <c r="P65" s="81" t="n">
        <v>-0.0180448764828538</v>
      </c>
      <c r="Q65" s="81" t="n">
        <v>-0.0128779306329015</v>
      </c>
      <c r="R65" s="81" t="n">
        <v>-0.0226197823544768</v>
      </c>
      <c r="S65" s="1"/>
      <c r="T65" s="1"/>
      <c r="U65" s="1"/>
      <c r="V65" s="1"/>
      <c r="W65" s="1"/>
    </row>
    <row r="66" customFormat="false" ht="15.75" hidden="false" customHeight="true" outlineLevel="0" collapsed="false">
      <c r="A66" s="90"/>
      <c r="B66" s="89" t="s">
        <v>148</v>
      </c>
      <c r="C66" s="68" t="n">
        <v>33552</v>
      </c>
      <c r="D66" s="68" t="n">
        <v>30900</v>
      </c>
      <c r="E66" s="69" t="n">
        <v>25526</v>
      </c>
      <c r="F66" s="69" t="n">
        <v>25182</v>
      </c>
      <c r="G66" s="70" t="n">
        <v>23068</v>
      </c>
      <c r="H66" s="96"/>
      <c r="I66" s="57"/>
      <c r="J66" s="81" t="n">
        <f aca="false">RATE((1999-1990),0,-C66,D66)</f>
        <v>-0.00910719710079713</v>
      </c>
      <c r="K66" s="81" t="n">
        <f aca="false">RATE((2010-1999),0,-D66,E66)</f>
        <v>-0.0172189965949916</v>
      </c>
      <c r="L66" s="81" t="n">
        <f aca="false">RATE((2016-2010),0,-E66,F66)</f>
        <v>-0.00225879290937827</v>
      </c>
      <c r="M66" s="81" t="n">
        <f aca="false">RATE((2022-2016),0,-F66,G66)</f>
        <v>-0.0145075823240914</v>
      </c>
      <c r="N66" s="57"/>
      <c r="O66" s="81" t="n">
        <v>-0.00910719710079713</v>
      </c>
      <c r="P66" s="81" t="n">
        <v>-0.0173194493571596</v>
      </c>
      <c r="Q66" s="81" t="n">
        <v>-0.00575686578383016</v>
      </c>
      <c r="R66" s="81" t="n">
        <v>-0.0164779707460437</v>
      </c>
      <c r="S66" s="1"/>
      <c r="T66" s="1"/>
      <c r="U66" s="1"/>
      <c r="V66" s="1"/>
      <c r="W66" s="1"/>
    </row>
    <row r="67" customFormat="false" ht="15" hidden="false" customHeight="false" outlineLevel="0" collapsed="false">
      <c r="A67" s="90"/>
      <c r="B67" s="89" t="s">
        <v>147</v>
      </c>
      <c r="C67" s="68" t="n">
        <v>17545</v>
      </c>
      <c r="D67" s="68" t="n">
        <v>16944</v>
      </c>
      <c r="E67" s="69" t="n">
        <v>15898</v>
      </c>
      <c r="F67" s="69" t="n">
        <v>15548</v>
      </c>
      <c r="G67" s="70" t="n">
        <v>14668</v>
      </c>
      <c r="H67" s="96"/>
      <c r="I67" s="57"/>
      <c r="J67" s="81" t="n">
        <f aca="false">RATE((1999-1990),0,-C67,D67)</f>
        <v>-0.00386531261492405</v>
      </c>
      <c r="K67" s="81" t="n">
        <f aca="false">RATE((2010-1999),0,-D67,E67)</f>
        <v>-0.00577602459331703</v>
      </c>
      <c r="L67" s="81" t="n">
        <f aca="false">RATE((2016-2010),0,-E67,F67)</f>
        <v>-0.00370334267603674</v>
      </c>
      <c r="M67" s="81" t="n">
        <f aca="false">RATE((2022-2016),0,-F67,G67)</f>
        <v>-0.00966363123341424</v>
      </c>
      <c r="N67" s="57"/>
      <c r="O67" s="81" t="n">
        <v>-0.00386531261492405</v>
      </c>
      <c r="P67" s="81" t="n">
        <v>-0.00803742333218563</v>
      </c>
      <c r="Q67" s="81" t="n">
        <v>-0.000943603721795785</v>
      </c>
      <c r="R67" s="81" t="n">
        <v>-0.0117878034035749</v>
      </c>
      <c r="S67" s="1"/>
      <c r="T67" s="1"/>
      <c r="U67" s="1"/>
      <c r="V67" s="1"/>
      <c r="W67" s="1"/>
    </row>
    <row r="68" customFormat="false" ht="15" hidden="false" customHeight="false" outlineLevel="0" collapsed="false">
      <c r="A68" s="90"/>
      <c r="B68" s="89" t="s">
        <v>144</v>
      </c>
      <c r="C68" s="68" t="n">
        <v>48423</v>
      </c>
      <c r="D68" s="68" t="n">
        <v>47339</v>
      </c>
      <c r="E68" s="69" t="n">
        <v>45299</v>
      </c>
      <c r="F68" s="69" t="n">
        <v>45268</v>
      </c>
      <c r="G68" s="70" t="n">
        <v>43877</v>
      </c>
      <c r="H68" s="96"/>
      <c r="I68" s="57"/>
      <c r="J68" s="81" t="n">
        <f aca="false">RATE((1999-1990),0,-C68,D68)</f>
        <v>-0.0025124415646639</v>
      </c>
      <c r="K68" s="81" t="n">
        <f aca="false">RATE((2010-1999),0,-D68,E68)</f>
        <v>-0.00399649475418547</v>
      </c>
      <c r="L68" s="81" t="n">
        <f aca="false">RATE((2016-2010),0,-E68,F68)</f>
        <v>-0.000114089505705264</v>
      </c>
      <c r="M68" s="81" t="n">
        <f aca="false">RATE((2022-2016),0,-F68,G68)</f>
        <v>-0.00518818070993938</v>
      </c>
      <c r="N68" s="57"/>
      <c r="O68" s="81" t="n">
        <v>-0.0025124415646639</v>
      </c>
      <c r="P68" s="81" t="n">
        <v>-0.00285121361526933</v>
      </c>
      <c r="Q68" s="81" t="n">
        <v>-0.00414637532321864</v>
      </c>
      <c r="R68" s="81" t="n">
        <v>-0.00248190581726349</v>
      </c>
      <c r="S68" s="1"/>
      <c r="T68" s="1"/>
      <c r="U68" s="1"/>
      <c r="V68" s="1"/>
      <c r="W68" s="1"/>
    </row>
    <row r="69" customFormat="false" ht="15" hidden="false" customHeight="false" outlineLevel="0" collapsed="false">
      <c r="A69" s="90"/>
      <c r="B69" s="89" t="s">
        <v>146</v>
      </c>
      <c r="C69" s="68" t="n">
        <v>180620</v>
      </c>
      <c r="D69" s="68" t="n">
        <v>187206</v>
      </c>
      <c r="E69" s="69" t="n">
        <v>179992</v>
      </c>
      <c r="F69" s="69" t="n">
        <v>184076</v>
      </c>
      <c r="G69" s="70" t="n">
        <v>179380</v>
      </c>
      <c r="H69" s="96"/>
      <c r="I69" s="57"/>
      <c r="J69" s="81" t="n">
        <f aca="false">RATE((1999-1990),0,-C69,D69)</f>
        <v>0.00398728794155196</v>
      </c>
      <c r="K69" s="81" t="n">
        <f aca="false">RATE((2010-1999),0,-D69,E69)</f>
        <v>-0.00356609988607015</v>
      </c>
      <c r="L69" s="81" t="n">
        <f aca="false">RATE((2016-2010),0,-E69,F69)</f>
        <v>0.00374638528146227</v>
      </c>
      <c r="M69" s="81" t="n">
        <f aca="false">RATE((2022-2016),0,-F69,G69)</f>
        <v>-0.00429778051415748</v>
      </c>
      <c r="N69" s="57"/>
      <c r="O69" s="81" t="n">
        <v>0.00398728794155196</v>
      </c>
      <c r="P69" s="81" t="n">
        <v>-0.00345294540221716</v>
      </c>
      <c r="Q69" s="81" t="n">
        <v>0.00144042059135116</v>
      </c>
      <c r="R69" s="81" t="n">
        <v>-0.0024958262117839</v>
      </c>
      <c r="S69" s="1"/>
      <c r="T69" s="1"/>
      <c r="U69" s="1"/>
      <c r="V69" s="1"/>
      <c r="W69" s="1"/>
    </row>
    <row r="70" customFormat="false" ht="15" hidden="false" customHeight="false" outlineLevel="0" collapsed="false">
      <c r="A70" s="90"/>
      <c r="B70" s="89" t="s">
        <v>159</v>
      </c>
      <c r="C70" s="68" t="n">
        <v>26682</v>
      </c>
      <c r="D70" s="68" t="n">
        <v>25844</v>
      </c>
      <c r="E70" s="69" t="n">
        <v>24035</v>
      </c>
      <c r="F70" s="69" t="n">
        <v>23169</v>
      </c>
      <c r="G70" s="70" t="n">
        <v>22001</v>
      </c>
      <c r="H70" s="96"/>
      <c r="I70" s="57"/>
      <c r="J70" s="81" t="n">
        <f aca="false">RATE((1999-1990),0,-C70,D70)</f>
        <v>-0.0035393566653709</v>
      </c>
      <c r="K70" s="81" t="n">
        <f aca="false">RATE((2010-1999),0,-D70,E70)</f>
        <v>-0.00657532047225057</v>
      </c>
      <c r="L70" s="81" t="n">
        <f aca="false">RATE((2016-2010),0,-E70,F70)</f>
        <v>-0.00609732260233883</v>
      </c>
      <c r="M70" s="81" t="n">
        <f aca="false">RATE((2022-2016),0,-F70,G70)</f>
        <v>-0.00858415581603031</v>
      </c>
      <c r="N70" s="57"/>
      <c r="O70" s="81" t="n">
        <v>-0.0035393566653709</v>
      </c>
      <c r="P70" s="81" t="n">
        <v>-0.00542591912544318</v>
      </c>
      <c r="Q70" s="81" t="n">
        <v>-0.00994933613022057</v>
      </c>
      <c r="R70" s="81" t="n">
        <v>-0.00594130866193605</v>
      </c>
      <c r="S70" s="1"/>
      <c r="T70" s="1"/>
      <c r="U70" s="1"/>
      <c r="V70" s="1"/>
      <c r="W70" s="1"/>
    </row>
    <row r="71" customFormat="false" ht="15" hidden="false" customHeight="false" outlineLevel="0" collapsed="false">
      <c r="A71" s="57"/>
      <c r="B71" s="57"/>
      <c r="C71" s="57"/>
      <c r="D71" s="57"/>
      <c r="E71" s="57"/>
      <c r="F71" s="57"/>
      <c r="G71" s="72"/>
      <c r="H71" s="57"/>
      <c r="I71" s="57"/>
      <c r="J71" s="57"/>
      <c r="K71" s="57"/>
      <c r="L71" s="57"/>
      <c r="M71" s="57"/>
      <c r="N71" s="57"/>
      <c r="O71" s="57"/>
      <c r="P71" s="57"/>
      <c r="Q71" s="57"/>
      <c r="R71" s="57"/>
      <c r="S71" s="1"/>
      <c r="T71" s="1"/>
      <c r="U71" s="1"/>
      <c r="V71" s="1"/>
      <c r="W71" s="1"/>
    </row>
    <row r="72" customFormat="false" ht="15" hidden="false" customHeight="false" outlineLevel="0" collapsed="false">
      <c r="A72" s="57"/>
      <c r="B72" s="57"/>
      <c r="C72" s="57"/>
      <c r="D72" s="57"/>
      <c r="E72" s="57"/>
      <c r="F72" s="57"/>
      <c r="G72" s="72"/>
      <c r="H72" s="57"/>
      <c r="I72" s="57"/>
      <c r="J72" s="57"/>
      <c r="K72" s="57"/>
      <c r="L72" s="57"/>
      <c r="M72" s="57"/>
      <c r="N72" s="57"/>
      <c r="O72" s="57"/>
      <c r="P72" s="57"/>
      <c r="Q72" s="57"/>
      <c r="R72" s="57"/>
      <c r="S72" s="1"/>
      <c r="T72" s="1"/>
      <c r="U72" s="1"/>
      <c r="V72" s="1"/>
      <c r="W72" s="1"/>
    </row>
    <row r="73" customFormat="false" ht="15" hidden="false" customHeight="false" outlineLevel="0" collapsed="false">
      <c r="A73" s="1"/>
      <c r="B73" s="1"/>
      <c r="C73" s="1"/>
      <c r="D73" s="1"/>
      <c r="E73" s="1"/>
      <c r="F73" s="1"/>
      <c r="G73" s="45"/>
      <c r="H73" s="45"/>
      <c r="I73" s="1"/>
      <c r="J73" s="1"/>
      <c r="K73" s="1"/>
      <c r="L73" s="1"/>
      <c r="M73" s="1"/>
      <c r="N73" s="1"/>
      <c r="O73" s="1"/>
      <c r="P73" s="1"/>
      <c r="Q73" s="1"/>
      <c r="R73" s="1"/>
      <c r="S73" s="1"/>
      <c r="T73" s="1"/>
      <c r="U73" s="1"/>
      <c r="V73" s="1"/>
      <c r="W73" s="1"/>
    </row>
    <row r="74" customFormat="false" ht="15" hidden="false" customHeight="false" outlineLevel="0" collapsed="false">
      <c r="A74" s="1"/>
      <c r="B74" s="1"/>
      <c r="C74" s="1"/>
      <c r="D74" s="1"/>
      <c r="E74" s="1"/>
      <c r="F74" s="1"/>
      <c r="G74" s="45"/>
      <c r="H74" s="1"/>
      <c r="I74" s="1"/>
      <c r="J74" s="1"/>
      <c r="K74" s="1"/>
      <c r="L74" s="1"/>
      <c r="M74" s="1"/>
      <c r="N74" s="1"/>
      <c r="O74" s="1"/>
      <c r="P74" s="1"/>
      <c r="Q74" s="1"/>
      <c r="R74" s="1"/>
      <c r="S74" s="1"/>
      <c r="T74" s="1"/>
      <c r="U74" s="1"/>
      <c r="V74" s="1"/>
      <c r="W74" s="1"/>
    </row>
    <row r="75" customFormat="false" ht="15" hidden="false" customHeight="false" outlineLevel="0" collapsed="false">
      <c r="A75" s="1"/>
      <c r="B75" s="1"/>
      <c r="C75" s="1"/>
      <c r="D75" s="1"/>
      <c r="E75" s="1"/>
      <c r="F75" s="1"/>
      <c r="G75" s="45"/>
      <c r="H75" s="1"/>
      <c r="I75" s="1"/>
      <c r="J75" s="1"/>
      <c r="K75" s="1"/>
      <c r="L75" s="1"/>
      <c r="M75" s="1"/>
      <c r="N75" s="1"/>
      <c r="O75" s="1"/>
      <c r="P75" s="1"/>
      <c r="Q75" s="1"/>
      <c r="R75" s="1"/>
      <c r="S75" s="1"/>
      <c r="T75" s="1"/>
      <c r="U75" s="1"/>
      <c r="V75" s="1"/>
      <c r="W75" s="1"/>
    </row>
    <row r="76" customFormat="false" ht="15" hidden="false" customHeight="false" outlineLevel="0" collapsed="false">
      <c r="A76" s="1"/>
      <c r="B76" s="1"/>
      <c r="C76" s="1"/>
      <c r="D76" s="1"/>
      <c r="E76" s="1"/>
      <c r="F76" s="1"/>
      <c r="G76" s="45"/>
      <c r="H76" s="1"/>
      <c r="I76" s="1"/>
      <c r="J76" s="1"/>
      <c r="K76" s="1"/>
      <c r="L76" s="1"/>
      <c r="M76" s="1"/>
      <c r="N76" s="1"/>
      <c r="O76" s="1"/>
      <c r="P76" s="1"/>
      <c r="Q76" s="1"/>
      <c r="R76" s="1"/>
      <c r="S76" s="1"/>
      <c r="T76" s="1"/>
      <c r="U76" s="1"/>
      <c r="V76" s="1"/>
      <c r="W76" s="1"/>
    </row>
    <row r="77" customFormat="false" ht="15" hidden="false" customHeight="false" outlineLevel="0" collapsed="false">
      <c r="A77" s="1"/>
      <c r="B77" s="1"/>
      <c r="C77" s="1"/>
      <c r="D77" s="1"/>
      <c r="E77" s="1"/>
      <c r="F77" s="1"/>
      <c r="G77" s="45"/>
      <c r="H77" s="1"/>
      <c r="I77" s="1"/>
      <c r="J77" s="1"/>
      <c r="K77" s="1"/>
      <c r="L77" s="1"/>
      <c r="M77" s="1"/>
      <c r="N77" s="1"/>
      <c r="O77" s="1"/>
      <c r="P77" s="1"/>
      <c r="Q77" s="1"/>
      <c r="R77" s="1"/>
      <c r="S77" s="1"/>
      <c r="T77" s="1"/>
      <c r="U77" s="1"/>
      <c r="V77" s="1"/>
      <c r="W77" s="1"/>
    </row>
    <row r="78" s="1" customFormat="true" ht="15" hidden="false" customHeight="false" outlineLevel="0" collapsed="false">
      <c r="G78" s="45"/>
    </row>
    <row r="79" s="1" customFormat="true" ht="15" hidden="false" customHeight="false" outlineLevel="0" collapsed="false">
      <c r="G79" s="45"/>
    </row>
    <row r="80" s="1" customFormat="true" ht="15" hidden="false" customHeight="false" outlineLevel="0" collapsed="false">
      <c r="G80" s="45"/>
    </row>
    <row r="81" s="1" customFormat="true" ht="15" hidden="false" customHeight="false" outlineLevel="0" collapsed="false">
      <c r="G81" s="45"/>
    </row>
    <row r="82" s="1" customFormat="true" ht="15" hidden="false" customHeight="false" outlineLevel="0" collapsed="false"/>
    <row r="83" s="1" customFormat="true" ht="15" hidden="false" customHeight="false" outlineLevel="0" collapsed="false"/>
    <row r="84" s="1" customFormat="true" ht="15" hidden="false" customHeight="false" outlineLevel="0" collapsed="false"/>
    <row r="85" s="1" customFormat="true" ht="15" hidden="false" customHeight="false" outlineLevel="0" collapsed="false"/>
    <row r="86" s="1" customFormat="true" ht="15" hidden="false" customHeight="false" outlineLevel="0" collapsed="false"/>
    <row r="87" s="1" customFormat="true" ht="15" hidden="false" customHeight="false" outlineLevel="0" collapsed="false"/>
    <row r="88" s="1" customFormat="true" ht="15" hidden="false" customHeight="false" outlineLevel="0" collapsed="false"/>
    <row r="89" s="1" customFormat="true" ht="15" hidden="false" customHeight="false" outlineLevel="0" collapsed="false"/>
    <row r="90" s="1" customFormat="true" ht="15" hidden="false" customHeight="false" outlineLevel="0" collapsed="false"/>
    <row r="91" s="1" customFormat="true" ht="15" hidden="false" customHeight="false" outlineLevel="0" collapsed="false"/>
    <row r="92" s="1" customFormat="true" ht="15" hidden="false" customHeight="false" outlineLevel="0" collapsed="false"/>
    <row r="93" s="1" customFormat="true" ht="15" hidden="false" customHeight="false" outlineLevel="0" collapsed="false"/>
    <row r="94" s="1" customFormat="true" ht="15" hidden="false" customHeight="false" outlineLevel="0" collapsed="false"/>
    <row r="95" s="1" customFormat="true" ht="15" hidden="false" customHeight="false" outlineLevel="0" collapsed="false"/>
    <row r="96" s="1" customFormat="true" ht="15" hidden="false" customHeight="false" outlineLevel="0" collapsed="false"/>
    <row r="97" s="1" customFormat="true" ht="15" hidden="false" customHeight="false" outlineLevel="0" collapsed="false"/>
    <row r="98" s="1" customFormat="true" ht="15" hidden="false" customHeight="false" outlineLevel="0" collapsed="false"/>
    <row r="99" s="1" customFormat="true" ht="15" hidden="false" customHeight="false" outlineLevel="0" collapsed="false"/>
    <row r="100" s="1" customFormat="true" ht="15" hidden="false" customHeight="false" outlineLevel="0" collapsed="false"/>
    <row r="101" s="1" customFormat="true" ht="15" hidden="false" customHeight="false" outlineLevel="0" collapsed="false"/>
  </sheetData>
  <mergeCells count="7">
    <mergeCell ref="A2:I2"/>
    <mergeCell ref="J41:M42"/>
    <mergeCell ref="O41:R42"/>
    <mergeCell ref="A50:A55"/>
    <mergeCell ref="A57:A59"/>
    <mergeCell ref="A60:A62"/>
    <mergeCell ref="A65:A70"/>
  </mergeCells>
  <printOptions headings="false" gridLines="false" gridLinesSet="true" horizontalCentered="true" verticalCentered="false"/>
  <pageMargins left="0.0395833333333333" right="0.0395833333333333" top="0.0395833333333333" bottom="0.0395833333333333"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T18"/>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3" activeCellId="0" sqref="A3"/>
    </sheetView>
  </sheetViews>
  <sheetFormatPr defaultColWidth="10.6796875" defaultRowHeight="15" zeroHeight="false" outlineLevelRow="0" outlineLevelCol="0"/>
  <cols>
    <col collapsed="false" customWidth="true" hidden="false" outlineLevel="0" max="3" min="3" style="0" width="14"/>
    <col collapsed="false" customWidth="true" hidden="false" outlineLevel="0" max="11" min="11" style="0" width="19"/>
  </cols>
  <sheetData>
    <row r="1" customFormat="false" ht="12.75" hidden="false" customHeight="true" outlineLevel="0" collapsed="false">
      <c r="A1" s="97" t="s">
        <v>160</v>
      </c>
      <c r="B1" s="97"/>
      <c r="C1" s="97"/>
      <c r="D1" s="97"/>
      <c r="E1" s="97"/>
      <c r="F1" s="97"/>
      <c r="G1" s="97"/>
      <c r="H1" s="97"/>
      <c r="I1" s="97"/>
      <c r="J1" s="97"/>
      <c r="K1" s="97"/>
    </row>
    <row r="2" customFormat="false" ht="12.75" hidden="false" customHeight="true" outlineLevel="0" collapsed="false">
      <c r="A2" s="98" t="s">
        <v>161</v>
      </c>
      <c r="B2" s="98"/>
      <c r="C2" s="98"/>
      <c r="D2" s="98"/>
      <c r="E2" s="98"/>
      <c r="F2" s="98"/>
      <c r="G2" s="98"/>
      <c r="H2" s="98"/>
      <c r="I2" s="98"/>
      <c r="J2" s="98"/>
      <c r="K2" s="98"/>
    </row>
    <row r="3" customFormat="false" ht="12.75" hidden="false" customHeight="true" outlineLevel="0" collapsed="false">
      <c r="A3" s="98" t="s">
        <v>162</v>
      </c>
      <c r="B3" s="98"/>
      <c r="C3" s="98"/>
      <c r="D3" s="98"/>
      <c r="E3" s="98"/>
      <c r="F3" s="98"/>
      <c r="G3" s="98"/>
      <c r="H3" s="98"/>
      <c r="I3" s="98"/>
      <c r="J3" s="98"/>
      <c r="K3" s="98"/>
    </row>
    <row r="4" customFormat="false" ht="12.75" hidden="false" customHeight="true" outlineLevel="0" collapsed="false">
      <c r="A4" s="99" t="s">
        <v>163</v>
      </c>
      <c r="B4" s="100" t="s">
        <v>164</v>
      </c>
      <c r="C4" s="100"/>
      <c r="D4" s="100"/>
      <c r="E4" s="100"/>
      <c r="F4" s="100"/>
      <c r="G4" s="100"/>
      <c r="H4" s="100"/>
      <c r="I4" s="100"/>
      <c r="J4" s="100"/>
      <c r="K4" s="100"/>
    </row>
    <row r="8" customFormat="false" ht="15" hidden="false" customHeight="false" outlineLevel="0" collapsed="false">
      <c r="A8" s="101" t="s">
        <v>165</v>
      </c>
      <c r="B8" s="102"/>
      <c r="C8" s="102"/>
      <c r="D8" s="102"/>
      <c r="E8" s="102"/>
      <c r="F8" s="102"/>
      <c r="G8" s="102"/>
      <c r="H8" s="102"/>
      <c r="I8" s="103"/>
      <c r="J8" s="102"/>
      <c r="K8" s="102"/>
      <c r="L8" s="104"/>
      <c r="M8" s="104"/>
      <c r="N8" s="104"/>
      <c r="O8" s="104"/>
      <c r="P8" s="104"/>
      <c r="Q8" s="104"/>
      <c r="R8" s="104"/>
      <c r="S8" s="104"/>
      <c r="T8" s="104"/>
    </row>
    <row r="9" customFormat="false" ht="15" hidden="false" customHeight="false" outlineLevel="0" collapsed="false">
      <c r="A9" s="105" t="s">
        <v>166</v>
      </c>
      <c r="B9" s="105" t="s">
        <v>167</v>
      </c>
      <c r="C9" s="105" t="s">
        <v>168</v>
      </c>
      <c r="D9" s="106" t="s">
        <v>169</v>
      </c>
      <c r="E9" s="106"/>
      <c r="F9" s="106"/>
      <c r="G9" s="106"/>
      <c r="H9" s="106"/>
      <c r="I9" s="106"/>
      <c r="J9" s="106"/>
      <c r="K9" s="106"/>
      <c r="L9" s="104"/>
      <c r="M9" s="104"/>
      <c r="N9" s="104"/>
      <c r="O9" s="104"/>
      <c r="P9" s="104"/>
      <c r="Q9" s="104"/>
      <c r="R9" s="104"/>
      <c r="S9" s="104"/>
      <c r="T9" s="104"/>
    </row>
    <row r="10" customFormat="false" ht="15" hidden="false" customHeight="false" outlineLevel="0" collapsed="false">
      <c r="A10" s="104" t="s">
        <v>170</v>
      </c>
      <c r="B10" s="104" t="s">
        <v>167</v>
      </c>
      <c r="C10" s="104" t="s">
        <v>171</v>
      </c>
      <c r="D10" s="104"/>
      <c r="E10" s="104"/>
      <c r="F10" s="104"/>
      <c r="G10" s="104"/>
      <c r="H10" s="104"/>
      <c r="I10" s="104"/>
      <c r="J10" s="104"/>
      <c r="K10" s="104"/>
      <c r="L10" s="104"/>
      <c r="M10" s="104"/>
      <c r="N10" s="104"/>
      <c r="O10" s="104"/>
      <c r="P10" s="104"/>
      <c r="Q10" s="104"/>
      <c r="R10" s="104"/>
      <c r="S10" s="104"/>
      <c r="T10" s="107"/>
    </row>
    <row r="11" customFormat="false" ht="15" hidden="false" customHeight="false" outlineLevel="0" collapsed="false">
      <c r="A11" s="104" t="s">
        <v>172</v>
      </c>
      <c r="B11" s="104" t="s">
        <v>167</v>
      </c>
      <c r="C11" s="104" t="s">
        <v>173</v>
      </c>
      <c r="D11" s="104"/>
      <c r="E11" s="104"/>
      <c r="F11" s="108"/>
      <c r="G11" s="109" t="s">
        <v>174</v>
      </c>
      <c r="H11" s="104"/>
      <c r="I11" s="104"/>
      <c r="J11" s="104"/>
      <c r="K11" s="104"/>
      <c r="L11" s="104"/>
      <c r="M11" s="104"/>
      <c r="N11" s="104"/>
      <c r="O11" s="104"/>
      <c r="P11" s="104"/>
      <c r="Q11" s="104"/>
      <c r="R11" s="104"/>
      <c r="S11" s="104"/>
      <c r="T11" s="107"/>
    </row>
    <row r="12" customFormat="false" ht="15" hidden="false" customHeight="false" outlineLevel="0" collapsed="false">
      <c r="A12" s="104" t="s">
        <v>175</v>
      </c>
      <c r="B12" s="104" t="s">
        <v>167</v>
      </c>
      <c r="C12" s="104" t="s">
        <v>176</v>
      </c>
      <c r="D12" s="104"/>
      <c r="E12" s="104"/>
      <c r="F12" s="108"/>
      <c r="G12" s="110" t="s">
        <v>177</v>
      </c>
      <c r="H12" s="110"/>
      <c r="I12" s="110"/>
      <c r="J12" s="110"/>
      <c r="K12" s="110"/>
      <c r="L12" s="110"/>
      <c r="M12" s="110"/>
      <c r="N12" s="104"/>
      <c r="O12" s="1"/>
      <c r="P12" s="1"/>
      <c r="Q12" s="1"/>
      <c r="R12" s="1"/>
      <c r="S12" s="1"/>
      <c r="T12" s="1"/>
    </row>
    <row r="13" customFormat="false" ht="15" hidden="false" customHeight="true" outlineLevel="0" collapsed="false">
      <c r="A13" s="104" t="s">
        <v>178</v>
      </c>
      <c r="B13" s="111" t="s">
        <v>179</v>
      </c>
      <c r="C13" s="104"/>
      <c r="D13" s="104"/>
      <c r="E13" s="104"/>
      <c r="F13" s="108"/>
      <c r="G13" s="104" t="s">
        <v>180</v>
      </c>
      <c r="H13" s="104"/>
      <c r="J13" s="104"/>
      <c r="K13" s="104"/>
      <c r="L13" s="104"/>
      <c r="M13" s="1"/>
      <c r="N13" s="1"/>
      <c r="O13" s="1"/>
      <c r="P13" s="1"/>
      <c r="Q13" s="1"/>
      <c r="R13" s="1"/>
      <c r="S13" s="1"/>
      <c r="T13" s="1"/>
    </row>
    <row r="14" customFormat="false" ht="15" hidden="false" customHeight="true" outlineLevel="0" collapsed="false">
      <c r="A14" s="112" t="s">
        <v>181</v>
      </c>
      <c r="B14" s="112"/>
      <c r="C14" s="112"/>
      <c r="D14" s="112"/>
      <c r="E14" s="112"/>
      <c r="F14" s="109"/>
      <c r="G14" s="113" t="s">
        <v>182</v>
      </c>
      <c r="H14" s="113"/>
      <c r="I14" s="113"/>
      <c r="J14" s="114" t="s">
        <v>183</v>
      </c>
      <c r="K14" s="114"/>
      <c r="L14" s="114" t="s">
        <v>184</v>
      </c>
      <c r="M14" s="114"/>
      <c r="N14" s="115" t="s">
        <v>185</v>
      </c>
      <c r="O14" s="1"/>
      <c r="P14" s="1"/>
      <c r="Q14" s="1"/>
      <c r="R14" s="1"/>
      <c r="S14" s="1"/>
      <c r="T14" s="1"/>
    </row>
    <row r="15" customFormat="false" ht="15" hidden="false" customHeight="false" outlineLevel="0" collapsed="false">
      <c r="A15" s="112"/>
      <c r="B15" s="112"/>
      <c r="C15" s="112"/>
      <c r="D15" s="112"/>
      <c r="E15" s="112"/>
      <c r="G15" s="108"/>
      <c r="H15" s="108"/>
      <c r="I15" s="108"/>
      <c r="J15" s="108"/>
      <c r="K15" s="108"/>
      <c r="L15" s="108"/>
      <c r="M15" s="108"/>
      <c r="N15" s="108"/>
      <c r="O15" s="108"/>
      <c r="P15" s="108"/>
      <c r="Q15" s="108"/>
      <c r="R15" s="108"/>
      <c r="S15" s="108"/>
      <c r="T15" s="108"/>
    </row>
    <row r="16" customFormat="false" ht="15" hidden="false" customHeight="true" outlineLevel="0" collapsed="false">
      <c r="A16" s="112"/>
      <c r="B16" s="112"/>
      <c r="C16" s="112"/>
      <c r="D16" s="112"/>
      <c r="E16" s="112"/>
      <c r="F16" s="111"/>
      <c r="G16" s="116" t="s">
        <v>186</v>
      </c>
      <c r="H16" s="108"/>
      <c r="I16" s="108"/>
      <c r="J16" s="108"/>
      <c r="K16" s="108"/>
      <c r="L16" s="108"/>
      <c r="M16" s="108"/>
      <c r="N16" s="108"/>
      <c r="O16" s="108"/>
      <c r="P16" s="108"/>
      <c r="Q16" s="108"/>
      <c r="R16" s="108"/>
      <c r="S16" s="108"/>
      <c r="T16" s="108"/>
    </row>
    <row r="17" customFormat="false" ht="27.75" hidden="false" customHeight="true" outlineLevel="0" collapsed="false">
      <c r="A17" s="112"/>
      <c r="B17" s="112"/>
      <c r="C17" s="112"/>
      <c r="D17" s="112"/>
      <c r="E17" s="112"/>
      <c r="F17" s="108"/>
      <c r="G17" s="1"/>
      <c r="H17" s="1"/>
      <c r="I17" s="1"/>
      <c r="J17" s="1"/>
      <c r="K17" s="1"/>
      <c r="L17" s="1"/>
      <c r="M17" s="1"/>
      <c r="N17" s="1"/>
      <c r="O17" s="1"/>
      <c r="P17" s="1"/>
      <c r="Q17" s="1"/>
      <c r="R17" s="1"/>
      <c r="S17" s="1"/>
      <c r="T17" s="1"/>
    </row>
    <row r="18" customFormat="false" ht="15" hidden="false" customHeight="false" outlineLevel="0" collapsed="false">
      <c r="A18" s="117" t="s">
        <v>187</v>
      </c>
      <c r="B18" s="108"/>
      <c r="C18" s="108"/>
      <c r="D18" s="108"/>
      <c r="E18" s="108"/>
      <c r="F18" s="108"/>
      <c r="G18" s="108"/>
      <c r="H18" s="108"/>
      <c r="I18" s="108"/>
      <c r="J18" s="108"/>
      <c r="K18" s="108"/>
      <c r="L18" s="108"/>
      <c r="M18" s="108"/>
      <c r="N18" s="108"/>
      <c r="O18" s="108"/>
      <c r="P18" s="108"/>
      <c r="Q18" s="108"/>
      <c r="R18" s="108"/>
      <c r="S18" s="1"/>
      <c r="T18" s="1"/>
    </row>
  </sheetData>
  <mergeCells count="10">
    <mergeCell ref="A1:K1"/>
    <mergeCell ref="A2:K2"/>
    <mergeCell ref="A3:K3"/>
    <mergeCell ref="B4:K4"/>
    <mergeCell ref="D9:K9"/>
    <mergeCell ref="G12:M12"/>
    <mergeCell ref="A14:E17"/>
    <mergeCell ref="G14:I14"/>
    <mergeCell ref="J14:K14"/>
    <mergeCell ref="L14:M14"/>
  </mergeCells>
  <hyperlinks>
    <hyperlink ref="G12" r:id="rId1" display="https://www.insee.fr/fr/statistiques/zones/6676182?geo=COM-51649&amp;debut=0"/>
    <hyperlink ref="J14" r:id="rId2" display="la municipale"/>
    <hyperlink ref="L14" r:id="rId3" display="la comptée à part"/>
    <hyperlink ref="N14" r:id="rId4" display="la total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113</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2012-01-18T10:23:12Z</dcterms:created>
  <dc:creator>pruminsi</dc:creator>
  <dc:description/>
  <dc:language>fr-FR</dc:language>
  <cp:lastModifiedBy/>
  <cp:lastPrinted>2022-01-05T13:23:17Z</cp:lastPrinted>
  <dcterms:modified xsi:type="dcterms:W3CDTF">2025-07-10T17:31:20Z</dcterms:modified>
  <cp:revision>6</cp:revision>
  <dc:subject/>
  <dc:title/>
</cp:coreProperties>
</file>

<file path=docProps/custom.xml><?xml version="1.0" encoding="utf-8"?>
<Properties xmlns="http://schemas.openxmlformats.org/officeDocument/2006/custom-properties" xmlns:vt="http://schemas.openxmlformats.org/officeDocument/2006/docPropsVTypes"/>
</file>